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 Григорьевна\Desktop\ПОЧТА 03.03.25\"/>
    </mc:Choice>
  </mc:AlternateContent>
  <bookViews>
    <workbookView xWindow="765" yWindow="765" windowWidth="20730" windowHeight="102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B208" i="1"/>
  <c r="A208" i="1"/>
  <c r="L207" i="1"/>
  <c r="J207" i="1"/>
  <c r="I207" i="1"/>
  <c r="H207" i="1"/>
  <c r="G207" i="1"/>
  <c r="F207" i="1"/>
  <c r="B198" i="1"/>
  <c r="A198" i="1"/>
  <c r="L197" i="1"/>
  <c r="L208" i="1" s="1"/>
  <c r="J197" i="1"/>
  <c r="J208" i="1" s="1"/>
  <c r="I197" i="1"/>
  <c r="I208" i="1" s="1"/>
  <c r="H197" i="1"/>
  <c r="H208" i="1" s="1"/>
  <c r="G197" i="1"/>
  <c r="G208" i="1" s="1"/>
  <c r="F197" i="1"/>
  <c r="F208" i="1" s="1"/>
  <c r="B189" i="1"/>
  <c r="A189" i="1"/>
  <c r="L188" i="1"/>
  <c r="J188" i="1"/>
  <c r="I188" i="1"/>
  <c r="H188" i="1"/>
  <c r="G188" i="1"/>
  <c r="F188" i="1"/>
  <c r="B179" i="1"/>
  <c r="A179" i="1"/>
  <c r="L178" i="1"/>
  <c r="L189" i="1" s="1"/>
  <c r="J178" i="1"/>
  <c r="J189" i="1" s="1"/>
  <c r="I178" i="1"/>
  <c r="I189" i="1" s="1"/>
  <c r="H178" i="1"/>
  <c r="H189" i="1" s="1"/>
  <c r="G178" i="1"/>
  <c r="G189" i="1" s="1"/>
  <c r="F178" i="1"/>
  <c r="F189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I89" i="1" s="1"/>
  <c r="H78" i="1"/>
  <c r="H89" i="1" s="1"/>
  <c r="G78" i="1"/>
  <c r="G89" i="1" s="1"/>
  <c r="F78" i="1"/>
  <c r="F89" i="1" s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48" i="1"/>
  <c r="A48" i="1"/>
  <c r="L47" i="1"/>
  <c r="J47" i="1"/>
  <c r="I47" i="1"/>
  <c r="H47" i="1"/>
  <c r="G47" i="1"/>
  <c r="F47" i="1"/>
  <c r="B38" i="1"/>
  <c r="A38" i="1"/>
  <c r="L48" i="1"/>
  <c r="J37" i="1"/>
  <c r="J48" i="1" s="1"/>
  <c r="I37" i="1"/>
  <c r="I48" i="1" s="1"/>
  <c r="H37" i="1"/>
  <c r="H48" i="1" s="1"/>
  <c r="G37" i="1"/>
  <c r="G48" i="1" s="1"/>
  <c r="F37" i="1"/>
  <c r="F48" i="1" s="1"/>
  <c r="B26" i="1"/>
  <c r="A26" i="1"/>
  <c r="L25" i="1"/>
  <c r="J25" i="1"/>
  <c r="I25" i="1"/>
  <c r="H25" i="1"/>
  <c r="G25" i="1"/>
  <c r="F25" i="1"/>
  <c r="B16" i="1"/>
  <c r="A16" i="1"/>
  <c r="L26" i="1"/>
  <c r="J15" i="1"/>
  <c r="J26" i="1" s="1"/>
  <c r="I15" i="1"/>
  <c r="I26" i="1" s="1"/>
  <c r="H15" i="1"/>
  <c r="H26" i="1" s="1"/>
  <c r="G15" i="1"/>
  <c r="G26" i="1" s="1"/>
  <c r="F15" i="1"/>
  <c r="F26" i="1" s="1"/>
  <c r="L209" i="1" l="1"/>
  <c r="F209" i="1"/>
  <c r="J209" i="1"/>
  <c r="I209" i="1"/>
  <c r="H209" i="1"/>
  <c r="G209" i="1"/>
</calcChain>
</file>

<file path=xl/sharedStrings.xml><?xml version="1.0" encoding="utf-8"?>
<sst xmlns="http://schemas.openxmlformats.org/spreadsheetml/2006/main" count="300" uniqueCount="97">
  <si>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</si>
  <si>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</si>
  <si>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</si>
  <si>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</si>
  <si>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</si>
  <si>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</si>
  <si>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</si>
  <si>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</si>
  <si>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</si>
  <si>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</si>
  <si>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</si>
  <si>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</si>
  <si>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</si>
  <si>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</si>
  <si>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</si>
  <si>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</si>
  <si>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</si>
  <si>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</si>
  <si>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</si>
  <si>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</si>
  <si>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</si>
  <si>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</si>
  <si>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</si>
  <si>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</si>
  <si>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</si>
  <si>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</si>
  <si>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</si>
  <si>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</si>
  <si>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</si>
  <si>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</si>
  <si>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</si>
  <si>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</si>
  <si>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</si>
  <si>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</si>
  <si>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</si>
  <si>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</si>
  <si>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</si>
  <si>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</si>
  <si>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</si>
  <si>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</si>
  <si>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Малицкая И.Г.</t>
  </si>
  <si>
    <t>МОБУ "Дружбинская СОШ"</t>
  </si>
  <si>
    <t>рагу из курицы</t>
  </si>
  <si>
    <t>54-22м</t>
  </si>
  <si>
    <t>чай с молоком и сахаром</t>
  </si>
  <si>
    <t>54-4гн</t>
  </si>
  <si>
    <t>хлеб пшеничный</t>
  </si>
  <si>
    <t>Пром</t>
  </si>
  <si>
    <t>яблоко</t>
  </si>
  <si>
    <t>54-19з</t>
  </si>
  <si>
    <t>котлета из говядины</t>
  </si>
  <si>
    <t>макароны отварные</t>
  </si>
  <si>
    <t>чай с сахаром</t>
  </si>
  <si>
    <t>54-4м</t>
  </si>
  <si>
    <t>54-1г</t>
  </si>
  <si>
    <t>54-2гн</t>
  </si>
  <si>
    <t>курица тушеная с морковью</t>
  </si>
  <si>
    <t>каша гречневая рассыпчатая</t>
  </si>
  <si>
    <t>апельсин</t>
  </si>
  <si>
    <t>54-25м</t>
  </si>
  <si>
    <t>54-4г</t>
  </si>
  <si>
    <t>кофейный напиток с молоком</t>
  </si>
  <si>
    <t>54-23гн</t>
  </si>
  <si>
    <t>54-16к</t>
  </si>
  <si>
    <t>какао с молоком</t>
  </si>
  <si>
    <t>54-21гн</t>
  </si>
  <si>
    <t>банан</t>
  </si>
  <si>
    <t>сыр твёрдых сортов в нарезке</t>
  </si>
  <si>
    <t>54-1з</t>
  </si>
  <si>
    <t>масло сливочное (порциями)</t>
  </si>
  <si>
    <t>плов с курицей</t>
  </si>
  <si>
    <t>54-12м</t>
  </si>
  <si>
    <t>биточек из говядины</t>
  </si>
  <si>
    <t>54-6м</t>
  </si>
  <si>
    <t>салат из свеклы отварной</t>
  </si>
  <si>
    <t>54-13з</t>
  </si>
  <si>
    <t>жаркое по-домашнему из курицы</t>
  </si>
  <si>
    <t>54-28м</t>
  </si>
  <si>
    <t>54-3гн</t>
  </si>
  <si>
    <t>каша вязкая молочная пшеничная</t>
  </si>
  <si>
    <t>54-13к</t>
  </si>
  <si>
    <t>соус краный основной</t>
  </si>
  <si>
    <t>54-3соус</t>
  </si>
  <si>
    <t xml:space="preserve">Пром </t>
  </si>
  <si>
    <t>чай с лимоном и сахаром</t>
  </si>
  <si>
    <t>курица отварная</t>
  </si>
  <si>
    <t>54-11г</t>
  </si>
  <si>
    <t>24-21п</t>
  </si>
  <si>
    <t>картофельное пюре</t>
  </si>
  <si>
    <t>соус белый основной</t>
  </si>
  <si>
    <t>54-2соус</t>
  </si>
  <si>
    <t>каша "Дружба"</t>
  </si>
  <si>
    <t>соус красный основной</t>
  </si>
  <si>
    <t>54-14з</t>
  </si>
  <si>
    <t>салат из свеклы с курагой</t>
  </si>
  <si>
    <t>рыба тушёная в томате с овощами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</si>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</sst>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26.2</v>
      </c>
      <c r="H6" s="40">
        <v>8.8000000000000007</v>
      </c>
      <c r="I6" s="40">
        <v>21.9</v>
      </c>
      <c r="J6" s="40">
        <v>271.7</v>
      </c>
      <c r="K6" s="41" t="s">
        <v>43</v>
      </c>
      <c r="L6" s="40">
        <v>42.33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45</v>
      </c>
      <c r="L8" s="43">
        <v>1.78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47</v>
      </c>
      <c r="L9" s="43">
        <v>3.1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69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49</v>
      </c>
      <c r="L11" s="43">
        <v>10</v>
      </c>
    </row>
    <row r="12" spans="1:12" ht="15" x14ac:dyDescent="0.25">
      <c r="A12" s="23"/>
      <c r="B12" s="15"/>
      <c r="C12" s="11"/>
      <c r="D12" s="7" t="s">
        <v>24</v>
      </c>
      <c r="E12" s="42" t="s">
        <v>48</v>
      </c>
      <c r="F12" s="43">
        <v>100</v>
      </c>
      <c r="G12" s="43">
        <v>0.4</v>
      </c>
      <c r="H12" s="43">
        <v>0.4</v>
      </c>
      <c r="I12" s="43">
        <v>9.8000000000000007</v>
      </c>
      <c r="J12" s="43">
        <v>44.4</v>
      </c>
      <c r="K12" s="44" t="s">
        <v>47</v>
      </c>
      <c r="L12" s="43">
        <v>12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620</v>
      </c>
      <c r="G15" s="19">
        <f t="shared" ref="G15:J15" si="0">SUM(G6:G14)</f>
        <v>32.9</v>
      </c>
      <c r="H15" s="19">
        <f t="shared" si="0"/>
        <v>18.099999999999998</v>
      </c>
      <c r="I15" s="19">
        <f t="shared" si="0"/>
        <v>69.900000000000006</v>
      </c>
      <c r="J15" s="19">
        <f t="shared" si="0"/>
        <v>573.69999999999993</v>
      </c>
      <c r="K15" s="25"/>
      <c r="L15" s="19">
        <v>69.209999999999994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620</v>
      </c>
      <c r="G26" s="32">
        <f t="shared" ref="G26:J26" si="3">G15+G25</f>
        <v>32.9</v>
      </c>
      <c r="H26" s="32">
        <f t="shared" si="3"/>
        <v>18.099999999999998</v>
      </c>
      <c r="I26" s="32">
        <f t="shared" si="3"/>
        <v>69.900000000000006</v>
      </c>
      <c r="J26" s="32">
        <f t="shared" si="3"/>
        <v>573.69999999999993</v>
      </c>
      <c r="K26" s="32"/>
      <c r="L26" s="32">
        <f t="shared" ref="L26" si="4">L15+L25</f>
        <v>69.209999999999994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50</v>
      </c>
      <c r="F27" s="40">
        <v>90</v>
      </c>
      <c r="G27" s="40">
        <v>16.399999999999999</v>
      </c>
      <c r="H27" s="40">
        <v>15.7</v>
      </c>
      <c r="I27" s="40">
        <v>14.8</v>
      </c>
      <c r="J27" s="40">
        <v>265.7</v>
      </c>
      <c r="K27" s="41" t="s">
        <v>53</v>
      </c>
      <c r="L27" s="40">
        <v>51.52</v>
      </c>
    </row>
    <row r="28" spans="1:12" ht="15" x14ac:dyDescent="0.25">
      <c r="A28" s="14"/>
      <c r="B28" s="15"/>
      <c r="C28" s="11"/>
      <c r="D28" s="8"/>
      <c r="E28" s="42" t="s">
        <v>51</v>
      </c>
      <c r="F28" s="57">
        <v>150</v>
      </c>
      <c r="G28" s="57">
        <v>5.3</v>
      </c>
      <c r="H28" s="57">
        <v>4.9000000000000004</v>
      </c>
      <c r="I28" s="57">
        <v>32.799999999999997</v>
      </c>
      <c r="J28" s="57">
        <v>196.8</v>
      </c>
      <c r="K28" s="58" t="s">
        <v>54</v>
      </c>
      <c r="L28" s="57">
        <v>2.3199999999999998</v>
      </c>
    </row>
    <row r="29" spans="1:12" ht="15" x14ac:dyDescent="0.25">
      <c r="A29" s="14"/>
      <c r="B29" s="15"/>
      <c r="C29" s="11"/>
      <c r="D29" s="6"/>
      <c r="E29" s="42" t="s">
        <v>81</v>
      </c>
      <c r="F29" s="43">
        <v>30</v>
      </c>
      <c r="G29" s="43">
        <v>1</v>
      </c>
      <c r="H29" s="43">
        <v>0.7</v>
      </c>
      <c r="I29" s="43">
        <v>2.7</v>
      </c>
      <c r="J29" s="43">
        <v>21.2</v>
      </c>
      <c r="K29" s="44" t="s">
        <v>82</v>
      </c>
      <c r="L29" s="43">
        <v>0.54</v>
      </c>
    </row>
    <row r="30" spans="1:12" ht="15" x14ac:dyDescent="0.25">
      <c r="A30" s="14"/>
      <c r="B30" s="15"/>
      <c r="C30" s="11"/>
      <c r="D30" s="7" t="s">
        <v>22</v>
      </c>
      <c r="E30" s="42" t="s">
        <v>52</v>
      </c>
      <c r="F30" s="43">
        <v>200</v>
      </c>
      <c r="G30" s="43">
        <v>0.1</v>
      </c>
      <c r="H30" s="43">
        <v>0</v>
      </c>
      <c r="I30" s="43">
        <v>5.2</v>
      </c>
      <c r="J30" s="43">
        <v>21.4</v>
      </c>
      <c r="K30" s="44" t="s">
        <v>55</v>
      </c>
      <c r="L30" s="43">
        <v>1.1299999999999999</v>
      </c>
    </row>
    <row r="31" spans="1:12" ht="15" x14ac:dyDescent="0.25">
      <c r="A31" s="14"/>
      <c r="B31" s="15"/>
      <c r="C31" s="11"/>
      <c r="D31" s="7" t="s">
        <v>23</v>
      </c>
      <c r="E31" s="42" t="s">
        <v>46</v>
      </c>
      <c r="F31" s="43">
        <v>50</v>
      </c>
      <c r="G31" s="43">
        <v>3.8</v>
      </c>
      <c r="H31" s="43">
        <v>0.4</v>
      </c>
      <c r="I31" s="43">
        <v>24.6</v>
      </c>
      <c r="J31" s="43">
        <v>117.2</v>
      </c>
      <c r="K31" s="44" t="s">
        <v>47</v>
      </c>
      <c r="L31" s="43">
        <v>2.5</v>
      </c>
    </row>
    <row r="32" spans="1:12" ht="15" x14ac:dyDescent="0.25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 t="s">
        <v>58</v>
      </c>
      <c r="F34" s="43">
        <v>80</v>
      </c>
      <c r="G34" s="43">
        <v>0.7</v>
      </c>
      <c r="H34" s="43">
        <v>0.2</v>
      </c>
      <c r="I34" s="43">
        <v>6.5</v>
      </c>
      <c r="J34" s="43">
        <v>30.2</v>
      </c>
      <c r="K34" s="44" t="s">
        <v>83</v>
      </c>
      <c r="L34" s="43">
        <v>11.2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SUM(F27:F36)</f>
        <v>600</v>
      </c>
      <c r="G37" s="19">
        <f>SUM(G27:G36)</f>
        <v>27.3</v>
      </c>
      <c r="H37" s="19">
        <f>SUM(H27:H36)</f>
        <v>21.9</v>
      </c>
      <c r="I37" s="19">
        <f>SUM(I27:I36)</f>
        <v>86.6</v>
      </c>
      <c r="J37" s="19">
        <f>SUM(J27:J36)</f>
        <v>652.5</v>
      </c>
      <c r="K37" s="25"/>
      <c r="L37" s="19">
        <f>SUM(L27:L36)</f>
        <v>69.210000000000008</v>
      </c>
    </row>
    <row r="38" spans="1:12" ht="15" x14ac:dyDescent="0.25">
      <c r="A38" s="13">
        <f>A27</f>
        <v>1</v>
      </c>
      <c r="B38" s="13">
        <f>B27</f>
        <v>2</v>
      </c>
      <c r="C38" s="10" t="s">
        <v>25</v>
      </c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6"/>
      <c r="B47" s="17"/>
      <c r="C47" s="8"/>
      <c r="D47" s="18" t="s">
        <v>33</v>
      </c>
      <c r="E47" s="9"/>
      <c r="F47" s="19">
        <f>SUM(F38:F46)</f>
        <v>0</v>
      </c>
      <c r="G47" s="19">
        <f t="shared" ref="G47" si="5">SUM(G38:G46)</f>
        <v>0</v>
      </c>
      <c r="H47" s="19">
        <f t="shared" ref="H47" si="6">SUM(H38:H46)</f>
        <v>0</v>
      </c>
      <c r="I47" s="19">
        <f t="shared" ref="I47" si="7">SUM(I38:I46)</f>
        <v>0</v>
      </c>
      <c r="J47" s="19">
        <f t="shared" ref="J47:L47" si="8">SUM(J38:J46)</f>
        <v>0</v>
      </c>
      <c r="K47" s="25"/>
      <c r="L47" s="19">
        <f t="shared" si="8"/>
        <v>0</v>
      </c>
    </row>
    <row r="48" spans="1:12" ht="15.75" customHeight="1" x14ac:dyDescent="0.2">
      <c r="A48" s="33">
        <f>A27</f>
        <v>1</v>
      </c>
      <c r="B48" s="33">
        <f>B27</f>
        <v>2</v>
      </c>
      <c r="C48" s="54" t="s">
        <v>4</v>
      </c>
      <c r="D48" s="55"/>
      <c r="E48" s="31"/>
      <c r="F48" s="32">
        <f>F37+F47</f>
        <v>600</v>
      </c>
      <c r="G48" s="32">
        <f t="shared" ref="G48" si="9">G37+G47</f>
        <v>27.3</v>
      </c>
      <c r="H48" s="32">
        <f t="shared" ref="H48" si="10">H37+H47</f>
        <v>21.9</v>
      </c>
      <c r="I48" s="32">
        <f t="shared" ref="I48" si="11">I37+I47</f>
        <v>86.6</v>
      </c>
      <c r="J48" s="32">
        <f t="shared" ref="J48:L48" si="12">J37+J47</f>
        <v>652.5</v>
      </c>
      <c r="K48" s="32"/>
      <c r="L48" s="32">
        <f t="shared" si="12"/>
        <v>69.210000000000008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39" t="s">
        <v>56</v>
      </c>
      <c r="F49" s="40">
        <v>100</v>
      </c>
      <c r="G49" s="40">
        <v>14.1</v>
      </c>
      <c r="H49" s="40">
        <v>5.8</v>
      </c>
      <c r="I49" s="40">
        <v>4.4000000000000004</v>
      </c>
      <c r="J49" s="40">
        <v>126.4</v>
      </c>
      <c r="K49" s="41" t="s">
        <v>59</v>
      </c>
      <c r="L49" s="40">
        <v>41.25</v>
      </c>
    </row>
    <row r="50" spans="1:12" ht="15" x14ac:dyDescent="0.25">
      <c r="A50" s="23"/>
      <c r="B50" s="15"/>
      <c r="C50" s="11"/>
      <c r="D50" s="6"/>
      <c r="E50" s="42" t="s">
        <v>57</v>
      </c>
      <c r="F50" s="43">
        <v>150</v>
      </c>
      <c r="G50" s="43">
        <v>8.1999999999999993</v>
      </c>
      <c r="H50" s="43">
        <v>6.3</v>
      </c>
      <c r="I50" s="43">
        <v>35.9</v>
      </c>
      <c r="J50" s="43">
        <v>233.7</v>
      </c>
      <c r="K50" s="44" t="s">
        <v>60</v>
      </c>
      <c r="L50" s="43">
        <v>13.3</v>
      </c>
    </row>
    <row r="51" spans="1:12" ht="15" x14ac:dyDescent="0.25">
      <c r="A51" s="23"/>
      <c r="B51" s="15"/>
      <c r="C51" s="11"/>
      <c r="D51" s="7" t="s">
        <v>22</v>
      </c>
      <c r="E51" s="42" t="s">
        <v>84</v>
      </c>
      <c r="F51" s="43">
        <v>200</v>
      </c>
      <c r="G51" s="43">
        <v>0.2</v>
      </c>
      <c r="H51" s="43">
        <v>0.1</v>
      </c>
      <c r="I51" s="43">
        <v>6.6</v>
      </c>
      <c r="J51" s="43">
        <v>27.9</v>
      </c>
      <c r="K51" s="44" t="s">
        <v>78</v>
      </c>
      <c r="L51" s="43">
        <v>3.11</v>
      </c>
    </row>
    <row r="52" spans="1:12" ht="15" x14ac:dyDescent="0.25">
      <c r="A52" s="23"/>
      <c r="B52" s="15"/>
      <c r="C52" s="11"/>
      <c r="D52" s="7" t="s">
        <v>23</v>
      </c>
      <c r="E52" s="42" t="s">
        <v>46</v>
      </c>
      <c r="F52" s="43">
        <v>60</v>
      </c>
      <c r="G52" s="43">
        <v>4.5999999999999996</v>
      </c>
      <c r="H52" s="43">
        <v>0.5</v>
      </c>
      <c r="I52" s="43">
        <v>29.5</v>
      </c>
      <c r="J52" s="43">
        <v>140.6</v>
      </c>
      <c r="K52" s="44" t="s">
        <v>47</v>
      </c>
      <c r="L52" s="43">
        <v>3.1</v>
      </c>
    </row>
    <row r="53" spans="1:12" ht="15" x14ac:dyDescent="0.25">
      <c r="A53" s="23"/>
      <c r="B53" s="15"/>
      <c r="C53" s="11"/>
      <c r="D53" s="7"/>
      <c r="E53" s="42" t="s">
        <v>74</v>
      </c>
      <c r="F53" s="43">
        <v>60</v>
      </c>
      <c r="G53" s="43">
        <v>0.8</v>
      </c>
      <c r="H53" s="43">
        <v>2.7</v>
      </c>
      <c r="I53" s="43">
        <v>4.5999999999999996</v>
      </c>
      <c r="J53" s="43">
        <v>45.7</v>
      </c>
      <c r="K53" s="44" t="s">
        <v>75</v>
      </c>
      <c r="L53" s="43">
        <v>8.4499999999999993</v>
      </c>
    </row>
    <row r="54" spans="1:12" ht="15" x14ac:dyDescent="0.25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570</v>
      </c>
      <c r="G57" s="19">
        <f>SUM(G49:G56)</f>
        <v>27.899999999999995</v>
      </c>
      <c r="H57" s="19">
        <f>SUM(H49:H56)</f>
        <v>15.399999999999999</v>
      </c>
      <c r="I57" s="19">
        <f>SUM(I49:I56)</f>
        <v>81</v>
      </c>
      <c r="J57" s="19">
        <f>SUM(J49:J56)</f>
        <v>574.30000000000007</v>
      </c>
      <c r="K57" s="25"/>
      <c r="L57" s="19">
        <f>SUM(L49:L56)</f>
        <v>69.209999999999994</v>
      </c>
    </row>
    <row r="58" spans="1:12" ht="15" x14ac:dyDescent="0.25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27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28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29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30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31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0</v>
      </c>
      <c r="G67" s="19">
        <f t="shared" ref="G67" si="13">SUM(G58:G66)</f>
        <v>0</v>
      </c>
      <c r="H67" s="19">
        <f t="shared" ref="H67" si="14">SUM(H58:H66)</f>
        <v>0</v>
      </c>
      <c r="I67" s="19">
        <f t="shared" ref="I67" si="15">SUM(I58:I66)</f>
        <v>0</v>
      </c>
      <c r="J67" s="19">
        <f t="shared" ref="J67:L67" si="16">SUM(J58:J66)</f>
        <v>0</v>
      </c>
      <c r="K67" s="25"/>
      <c r="L67" s="19">
        <f t="shared" si="16"/>
        <v>0</v>
      </c>
    </row>
    <row r="68" spans="1:12" ht="15.75" customHeight="1" x14ac:dyDescent="0.2">
      <c r="A68" s="29">
        <f>A49</f>
        <v>1</v>
      </c>
      <c r="B68" s="30">
        <f>B49</f>
        <v>3</v>
      </c>
      <c r="C68" s="54" t="s">
        <v>4</v>
      </c>
      <c r="D68" s="55"/>
      <c r="E68" s="31"/>
      <c r="F68" s="32">
        <f>F57+F67</f>
        <v>570</v>
      </c>
      <c r="G68" s="32">
        <f t="shared" ref="G68" si="17">G57+G67</f>
        <v>27.899999999999995</v>
      </c>
      <c r="H68" s="32">
        <f t="shared" ref="H68" si="18">H57+H67</f>
        <v>15.399999999999999</v>
      </c>
      <c r="I68" s="32">
        <f t="shared" ref="I68" si="19">I57+I67</f>
        <v>81</v>
      </c>
      <c r="J68" s="32">
        <f t="shared" ref="J68:L68" si="20">J57+J67</f>
        <v>574.30000000000007</v>
      </c>
      <c r="K68" s="32"/>
      <c r="L68" s="32">
        <f t="shared" si="20"/>
        <v>69.209999999999994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21</v>
      </c>
      <c r="E69" s="39" t="s">
        <v>85</v>
      </c>
      <c r="F69" s="40">
        <v>100</v>
      </c>
      <c r="G69" s="40">
        <v>32.1</v>
      </c>
      <c r="H69" s="40">
        <v>2.4</v>
      </c>
      <c r="I69" s="40">
        <v>1.1000000000000001</v>
      </c>
      <c r="J69" s="40">
        <v>154.80000000000001</v>
      </c>
      <c r="K69" s="41" t="s">
        <v>87</v>
      </c>
      <c r="L69" s="40">
        <v>33.11</v>
      </c>
    </row>
    <row r="70" spans="1:12" ht="15" x14ac:dyDescent="0.25">
      <c r="A70" s="23"/>
      <c r="B70" s="15"/>
      <c r="C70" s="11"/>
      <c r="D70" s="6"/>
      <c r="E70" s="42" t="s">
        <v>88</v>
      </c>
      <c r="F70" s="43">
        <v>150</v>
      </c>
      <c r="G70" s="43">
        <v>3.1</v>
      </c>
      <c r="H70" s="43">
        <v>5.3</v>
      </c>
      <c r="I70" s="43">
        <v>19.8</v>
      </c>
      <c r="J70" s="43">
        <v>139.4</v>
      </c>
      <c r="K70" s="44" t="s">
        <v>86</v>
      </c>
      <c r="L70" s="43">
        <v>8</v>
      </c>
    </row>
    <row r="71" spans="1:12" ht="15" x14ac:dyDescent="0.25">
      <c r="A71" s="23"/>
      <c r="B71" s="15"/>
      <c r="C71" s="11"/>
      <c r="D71" s="6"/>
      <c r="E71" s="42" t="s">
        <v>89</v>
      </c>
      <c r="F71" s="43">
        <v>40</v>
      </c>
      <c r="G71" s="43">
        <v>1.1000000000000001</v>
      </c>
      <c r="H71" s="43">
        <v>1.5</v>
      </c>
      <c r="I71" s="43">
        <v>1.7</v>
      </c>
      <c r="J71" s="43">
        <v>25</v>
      </c>
      <c r="K71" s="44" t="s">
        <v>90</v>
      </c>
      <c r="L71" s="43">
        <v>0.75</v>
      </c>
    </row>
    <row r="72" spans="1:12" ht="15" x14ac:dyDescent="0.25">
      <c r="A72" s="23"/>
      <c r="B72" s="15"/>
      <c r="C72" s="11"/>
      <c r="D72" s="7" t="s">
        <v>22</v>
      </c>
      <c r="E72" s="42" t="s">
        <v>61</v>
      </c>
      <c r="F72" s="43">
        <v>200</v>
      </c>
      <c r="G72" s="43">
        <v>3.9</v>
      </c>
      <c r="H72" s="43">
        <v>2.9</v>
      </c>
      <c r="I72" s="43">
        <v>11.2</v>
      </c>
      <c r="J72" s="43">
        <v>86</v>
      </c>
      <c r="K72" s="44" t="s">
        <v>62</v>
      </c>
      <c r="L72" s="43">
        <v>11.25</v>
      </c>
    </row>
    <row r="73" spans="1:12" ht="15" x14ac:dyDescent="0.25">
      <c r="A73" s="23"/>
      <c r="B73" s="15"/>
      <c r="C73" s="11"/>
      <c r="D73" s="7" t="s">
        <v>23</v>
      </c>
      <c r="E73" s="42" t="s">
        <v>46</v>
      </c>
      <c r="F73" s="43">
        <v>60</v>
      </c>
      <c r="G73" s="43">
        <v>4.5999999999999996</v>
      </c>
      <c r="H73" s="43">
        <v>0.5</v>
      </c>
      <c r="I73" s="43">
        <v>29.5</v>
      </c>
      <c r="J73" s="43">
        <v>140.6</v>
      </c>
      <c r="K73" s="44" t="s">
        <v>47</v>
      </c>
      <c r="L73" s="43">
        <v>3.1</v>
      </c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24</v>
      </c>
      <c r="E75" s="42" t="s">
        <v>48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44.4</v>
      </c>
      <c r="K75" s="44" t="s">
        <v>47</v>
      </c>
      <c r="L75" s="43">
        <v>13</v>
      </c>
    </row>
    <row r="76" spans="1:12" ht="15" x14ac:dyDescent="0.25">
      <c r="A76" s="23"/>
      <c r="B76" s="15"/>
      <c r="C76" s="11"/>
      <c r="D76" s="6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650</v>
      </c>
      <c r="G78" s="19">
        <f t="shared" ref="G78" si="21">SUM(G69:G77)</f>
        <v>45.2</v>
      </c>
      <c r="H78" s="19">
        <f t="shared" ref="H78" si="22">SUM(H69:H77)</f>
        <v>13</v>
      </c>
      <c r="I78" s="19">
        <f t="shared" ref="I78" si="23">SUM(I69:I77)</f>
        <v>73.099999999999994</v>
      </c>
      <c r="J78" s="19">
        <f t="shared" ref="J78:L78" si="24">SUM(J69:J77)</f>
        <v>590.20000000000005</v>
      </c>
      <c r="K78" s="25"/>
      <c r="L78" s="19">
        <f t="shared" si="24"/>
        <v>69.210000000000008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0</v>
      </c>
      <c r="G88" s="19">
        <f t="shared" ref="G88" si="25">SUM(G79:G87)</f>
        <v>0</v>
      </c>
      <c r="H88" s="19">
        <f t="shared" ref="H88" si="26">SUM(H79:H87)</f>
        <v>0</v>
      </c>
      <c r="I88" s="19">
        <f t="shared" ref="I88" si="27">SUM(I79:I87)</f>
        <v>0</v>
      </c>
      <c r="J88" s="19">
        <f t="shared" ref="J88:L88" si="28">SUM(J79:J87)</f>
        <v>0</v>
      </c>
      <c r="K88" s="25"/>
      <c r="L88" s="19">
        <f t="shared" si="28"/>
        <v>0</v>
      </c>
    </row>
    <row r="89" spans="1:12" ht="15.75" customHeight="1" x14ac:dyDescent="0.2">
      <c r="A89" s="29">
        <f>A69</f>
        <v>1</v>
      </c>
      <c r="B89" s="30">
        <f>B69</f>
        <v>4</v>
      </c>
      <c r="C89" s="54" t="s">
        <v>4</v>
      </c>
      <c r="D89" s="55"/>
      <c r="E89" s="31"/>
      <c r="F89" s="32">
        <f>F78+F88</f>
        <v>650</v>
      </c>
      <c r="G89" s="32">
        <f t="shared" ref="G89" si="29">G78+G88</f>
        <v>45.2</v>
      </c>
      <c r="H89" s="32">
        <f t="shared" ref="H89" si="30">H78+H88</f>
        <v>13</v>
      </c>
      <c r="I89" s="32">
        <f t="shared" ref="I89" si="31">I78+I88</f>
        <v>73.099999999999994</v>
      </c>
      <c r="J89" s="32">
        <f t="shared" ref="J89:L89" si="32">J78+J88</f>
        <v>590.20000000000005</v>
      </c>
      <c r="K89" s="32"/>
      <c r="L89" s="32">
        <f t="shared" si="32"/>
        <v>69.210000000000008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21</v>
      </c>
      <c r="E90" s="39" t="s">
        <v>91</v>
      </c>
      <c r="F90" s="40">
        <v>220</v>
      </c>
      <c r="G90" s="40">
        <v>5.5</v>
      </c>
      <c r="H90" s="40">
        <v>6.5</v>
      </c>
      <c r="I90" s="40">
        <v>26.4</v>
      </c>
      <c r="J90" s="40">
        <v>185.8</v>
      </c>
      <c r="K90" s="41" t="s">
        <v>63</v>
      </c>
      <c r="L90" s="40">
        <v>18.71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22</v>
      </c>
      <c r="E92" s="42" t="s">
        <v>64</v>
      </c>
      <c r="F92" s="43">
        <v>200</v>
      </c>
      <c r="G92" s="43">
        <v>4.7</v>
      </c>
      <c r="H92" s="43">
        <v>3.5</v>
      </c>
      <c r="I92" s="43">
        <v>12.5</v>
      </c>
      <c r="J92" s="43">
        <v>100.4</v>
      </c>
      <c r="K92" s="44" t="s">
        <v>65</v>
      </c>
      <c r="L92" s="43">
        <v>8.4</v>
      </c>
    </row>
    <row r="93" spans="1:12" ht="15" x14ac:dyDescent="0.25">
      <c r="A93" s="23"/>
      <c r="B93" s="15"/>
      <c r="C93" s="11"/>
      <c r="D93" s="7" t="s">
        <v>23</v>
      </c>
      <c r="E93" s="42" t="s">
        <v>46</v>
      </c>
      <c r="F93" s="43">
        <v>60</v>
      </c>
      <c r="G93" s="43">
        <v>4.5999999999999996</v>
      </c>
      <c r="H93" s="43">
        <v>0.5</v>
      </c>
      <c r="I93" s="43">
        <v>29.5</v>
      </c>
      <c r="J93" s="43">
        <v>140.6</v>
      </c>
      <c r="K93" s="44" t="s">
        <v>47</v>
      </c>
      <c r="L93" s="43">
        <v>3.1</v>
      </c>
    </row>
    <row r="94" spans="1:12" ht="15" x14ac:dyDescent="0.25">
      <c r="A94" s="23"/>
      <c r="B94" s="15"/>
      <c r="C94" s="11"/>
      <c r="D94" s="7" t="s">
        <v>24</v>
      </c>
      <c r="E94" s="42" t="s">
        <v>66</v>
      </c>
      <c r="F94" s="43">
        <v>100</v>
      </c>
      <c r="G94" s="43">
        <v>1.5</v>
      </c>
      <c r="H94" s="43">
        <v>0.5</v>
      </c>
      <c r="I94" s="43">
        <v>21</v>
      </c>
      <c r="J94" s="43">
        <v>94.5</v>
      </c>
      <c r="K94" s="44" t="s">
        <v>47</v>
      </c>
      <c r="L94" s="43">
        <v>16</v>
      </c>
    </row>
    <row r="95" spans="1:12" ht="15" x14ac:dyDescent="0.25">
      <c r="A95" s="23"/>
      <c r="B95" s="15"/>
      <c r="C95" s="11"/>
      <c r="D95" s="6" t="s">
        <v>26</v>
      </c>
      <c r="E95" s="6" t="s">
        <v>67</v>
      </c>
      <c r="F95" s="43">
        <v>20</v>
      </c>
      <c r="G95" s="43">
        <v>4.5999999999999996</v>
      </c>
      <c r="H95" s="43">
        <v>5.9</v>
      </c>
      <c r="I95" s="43">
        <v>0</v>
      </c>
      <c r="J95" s="43">
        <v>71.7</v>
      </c>
      <c r="K95" s="44" t="s">
        <v>68</v>
      </c>
      <c r="L95" s="43">
        <v>13</v>
      </c>
    </row>
    <row r="96" spans="1:12" ht="15" x14ac:dyDescent="0.25">
      <c r="A96" s="23"/>
      <c r="B96" s="15"/>
      <c r="C96" s="11"/>
      <c r="D96" s="6"/>
      <c r="E96" s="42" t="s">
        <v>69</v>
      </c>
      <c r="F96" s="43">
        <v>10</v>
      </c>
      <c r="G96" s="43">
        <v>0.1</v>
      </c>
      <c r="H96" s="43">
        <v>7.3</v>
      </c>
      <c r="I96" s="43">
        <v>0.1</v>
      </c>
      <c r="J96" s="43">
        <v>66.099999999999994</v>
      </c>
      <c r="K96" s="44" t="s">
        <v>49</v>
      </c>
      <c r="L96" s="43">
        <v>10</v>
      </c>
    </row>
    <row r="97" spans="1:12" ht="15" x14ac:dyDescent="0.25">
      <c r="A97" s="24"/>
      <c r="B97" s="17"/>
      <c r="C97" s="8"/>
      <c r="D97" s="18" t="s">
        <v>33</v>
      </c>
      <c r="E97" s="9"/>
      <c r="F97" s="19">
        <f>SUM(F90:F96)</f>
        <v>610</v>
      </c>
      <c r="G97" s="19">
        <f t="shared" ref="G97" si="33">SUM(G90:G96)</f>
        <v>21</v>
      </c>
      <c r="H97" s="19">
        <f t="shared" ref="H97" si="34">SUM(H90:H96)</f>
        <v>24.2</v>
      </c>
      <c r="I97" s="19">
        <f t="shared" ref="I97" si="35">SUM(I90:I96)</f>
        <v>89.5</v>
      </c>
      <c r="J97" s="19">
        <f t="shared" ref="J97:L97" si="36">SUM(J90:J96)</f>
        <v>659.10000000000014</v>
      </c>
      <c r="K97" s="25"/>
      <c r="L97" s="19">
        <f t="shared" si="36"/>
        <v>69.210000000000008</v>
      </c>
    </row>
    <row r="98" spans="1:12" ht="15" x14ac:dyDescent="0.25">
      <c r="A98" s="26">
        <f>A90</f>
        <v>1</v>
      </c>
      <c r="B98" s="13">
        <f>B90</f>
        <v>5</v>
      </c>
      <c r="C98" s="10" t="s">
        <v>25</v>
      </c>
      <c r="D98" s="7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28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37">SUM(G98:G106)</f>
        <v>0</v>
      </c>
      <c r="H107" s="19">
        <f t="shared" ref="H107" si="38">SUM(H98:H106)</f>
        <v>0</v>
      </c>
      <c r="I107" s="19">
        <f t="shared" ref="I107" si="39">SUM(I98:I106)</f>
        <v>0</v>
      </c>
      <c r="J107" s="19">
        <f t="shared" ref="J107:L107" si="40">SUM(J98:J106)</f>
        <v>0</v>
      </c>
      <c r="K107" s="25"/>
      <c r="L107" s="19">
        <f t="shared" si="40"/>
        <v>0</v>
      </c>
    </row>
    <row r="108" spans="1:12" ht="15.75" customHeight="1" x14ac:dyDescent="0.2">
      <c r="A108" s="29">
        <f>A90</f>
        <v>1</v>
      </c>
      <c r="B108" s="30">
        <f>B90</f>
        <v>5</v>
      </c>
      <c r="C108" s="54" t="s">
        <v>4</v>
      </c>
      <c r="D108" s="55"/>
      <c r="E108" s="31"/>
      <c r="F108" s="32">
        <f>F97+F107</f>
        <v>610</v>
      </c>
      <c r="G108" s="32">
        <f t="shared" ref="G108" si="41">G97+G107</f>
        <v>21</v>
      </c>
      <c r="H108" s="32">
        <f t="shared" ref="H108" si="42">H97+H107</f>
        <v>24.2</v>
      </c>
      <c r="I108" s="32">
        <f t="shared" ref="I108" si="43">I97+I107</f>
        <v>89.5</v>
      </c>
      <c r="J108" s="32">
        <f t="shared" ref="J108:L108" si="44">J97+J107</f>
        <v>659.10000000000014</v>
      </c>
      <c r="K108" s="32"/>
      <c r="L108" s="32">
        <f t="shared" si="44"/>
        <v>69.210000000000008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39" t="s">
        <v>70</v>
      </c>
      <c r="F109" s="40">
        <v>250</v>
      </c>
      <c r="G109" s="40">
        <v>34</v>
      </c>
      <c r="H109" s="40">
        <v>10.1</v>
      </c>
      <c r="I109" s="40">
        <v>41.5</v>
      </c>
      <c r="J109" s="40">
        <v>393.3</v>
      </c>
      <c r="K109" s="41" t="s">
        <v>71</v>
      </c>
      <c r="L109" s="40">
        <v>51.98</v>
      </c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22</v>
      </c>
      <c r="E111" s="42" t="s">
        <v>52</v>
      </c>
      <c r="F111" s="43">
        <v>200</v>
      </c>
      <c r="G111" s="43">
        <v>0.2</v>
      </c>
      <c r="H111" s="43">
        <v>0</v>
      </c>
      <c r="I111" s="43">
        <v>6.4</v>
      </c>
      <c r="J111" s="43">
        <v>26.8</v>
      </c>
      <c r="K111" s="44" t="s">
        <v>55</v>
      </c>
      <c r="L111" s="43">
        <v>1.1299999999999999</v>
      </c>
    </row>
    <row r="112" spans="1:12" ht="15" x14ac:dyDescent="0.25">
      <c r="A112" s="23"/>
      <c r="B112" s="15"/>
      <c r="C112" s="11"/>
      <c r="D112" s="7" t="s">
        <v>23</v>
      </c>
      <c r="E112" s="42" t="s">
        <v>46</v>
      </c>
      <c r="F112" s="43">
        <v>60</v>
      </c>
      <c r="G112" s="43">
        <v>4.5999999999999996</v>
      </c>
      <c r="H112" s="43">
        <v>0.5</v>
      </c>
      <c r="I112" s="43">
        <v>29.5</v>
      </c>
      <c r="J112" s="43">
        <v>140.6</v>
      </c>
      <c r="K112" s="44" t="s">
        <v>47</v>
      </c>
      <c r="L112" s="43">
        <v>3.1</v>
      </c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24</v>
      </c>
      <c r="E114" s="42" t="s">
        <v>48</v>
      </c>
      <c r="F114" s="43">
        <v>100</v>
      </c>
      <c r="G114" s="43">
        <v>0.4</v>
      </c>
      <c r="H114" s="43">
        <v>0.4</v>
      </c>
      <c r="I114" s="43">
        <v>9.8000000000000007</v>
      </c>
      <c r="J114" s="43">
        <v>44.4</v>
      </c>
      <c r="K114" s="44" t="s">
        <v>47</v>
      </c>
      <c r="L114" s="43">
        <v>13</v>
      </c>
    </row>
    <row r="115" spans="1:12" ht="15" x14ac:dyDescent="0.25">
      <c r="A115" s="23"/>
      <c r="B115" s="15"/>
      <c r="C115" s="11"/>
      <c r="D115" s="6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SUM(F109:F116)</f>
        <v>610</v>
      </c>
      <c r="G117" s="19">
        <f t="shared" ref="G117:J117" si="45">SUM(G109:G116)</f>
        <v>39.200000000000003</v>
      </c>
      <c r="H117" s="19">
        <f t="shared" si="45"/>
        <v>11</v>
      </c>
      <c r="I117" s="19">
        <f t="shared" si="45"/>
        <v>87.2</v>
      </c>
      <c r="J117" s="19">
        <f t="shared" si="45"/>
        <v>605.1</v>
      </c>
      <c r="K117" s="25"/>
      <c r="L117" s="19">
        <f t="shared" ref="L117" si="46">SUM(L109:L116)</f>
        <v>69.210000000000008</v>
      </c>
    </row>
    <row r="118" spans="1:12" ht="15" x14ac:dyDescent="0.25">
      <c r="A118" s="26">
        <f>A109</f>
        <v>2</v>
      </c>
      <c r="B118" s="13">
        <f>B109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47">SUM(G118:G126)</f>
        <v>0</v>
      </c>
      <c r="H127" s="19">
        <f t="shared" si="47"/>
        <v>0</v>
      </c>
      <c r="I127" s="19">
        <f t="shared" si="47"/>
        <v>0</v>
      </c>
      <c r="J127" s="19">
        <f t="shared" si="47"/>
        <v>0</v>
      </c>
      <c r="K127" s="25"/>
      <c r="L127" s="19">
        <f t="shared" ref="L127" si="48">SUM(L118:L126)</f>
        <v>0</v>
      </c>
    </row>
    <row r="128" spans="1:12" ht="15" x14ac:dyDescent="0.2">
      <c r="A128" s="29">
        <f>A109</f>
        <v>2</v>
      </c>
      <c r="B128" s="30">
        <f>B109</f>
        <v>1</v>
      </c>
      <c r="C128" s="54" t="s">
        <v>4</v>
      </c>
      <c r="D128" s="55"/>
      <c r="E128" s="31"/>
      <c r="F128" s="32">
        <f>F117+F127</f>
        <v>610</v>
      </c>
      <c r="G128" s="32">
        <f t="shared" ref="G128" si="49">G117+G127</f>
        <v>39.200000000000003</v>
      </c>
      <c r="H128" s="32">
        <f t="shared" ref="H128" si="50">H117+H127</f>
        <v>11</v>
      </c>
      <c r="I128" s="32">
        <f t="shared" ref="I128" si="51">I117+I127</f>
        <v>87.2</v>
      </c>
      <c r="J128" s="32">
        <f t="shared" ref="J128:L128" si="52">J117+J127</f>
        <v>605.1</v>
      </c>
      <c r="K128" s="32"/>
      <c r="L128" s="32">
        <f t="shared" si="52"/>
        <v>69.210000000000008</v>
      </c>
    </row>
    <row r="129" spans="1:12" ht="15" x14ac:dyDescent="0.25">
      <c r="A129" s="14">
        <v>2</v>
      </c>
      <c r="B129" s="15">
        <v>2</v>
      </c>
      <c r="C129" s="22" t="s">
        <v>20</v>
      </c>
      <c r="D129" s="5" t="s">
        <v>21</v>
      </c>
      <c r="E129" s="39" t="s">
        <v>72</v>
      </c>
      <c r="F129" s="40">
        <v>90</v>
      </c>
      <c r="G129" s="40">
        <v>16.399999999999999</v>
      </c>
      <c r="H129" s="40">
        <v>15.7</v>
      </c>
      <c r="I129" s="40">
        <v>14.8</v>
      </c>
      <c r="J129" s="40">
        <v>265.7</v>
      </c>
      <c r="K129" s="41" t="s">
        <v>73</v>
      </c>
      <c r="L129" s="40">
        <v>49.54</v>
      </c>
    </row>
    <row r="130" spans="1:12" ht="15" x14ac:dyDescent="0.25">
      <c r="A130" s="14"/>
      <c r="B130" s="15"/>
      <c r="C130" s="11"/>
      <c r="D130" s="6"/>
      <c r="E130" s="42" t="s">
        <v>51</v>
      </c>
      <c r="F130" s="43">
        <v>150</v>
      </c>
      <c r="G130" s="43">
        <v>5.3</v>
      </c>
      <c r="H130" s="43">
        <v>4.9000000000000004</v>
      </c>
      <c r="I130" s="43">
        <v>32.799999999999997</v>
      </c>
      <c r="J130" s="43">
        <v>196.8</v>
      </c>
      <c r="K130" s="44" t="s">
        <v>54</v>
      </c>
      <c r="L130" s="43">
        <v>2.3199999999999998</v>
      </c>
    </row>
    <row r="131" spans="1:12" ht="15" x14ac:dyDescent="0.25">
      <c r="A131" s="14"/>
      <c r="B131" s="15"/>
      <c r="C131" s="11"/>
      <c r="D131" s="6"/>
      <c r="E131" s="42" t="s">
        <v>92</v>
      </c>
      <c r="F131" s="43">
        <v>30</v>
      </c>
      <c r="G131" s="43">
        <v>1</v>
      </c>
      <c r="H131" s="43">
        <v>0.7</v>
      </c>
      <c r="I131" s="43">
        <v>2.7</v>
      </c>
      <c r="J131" s="43">
        <v>21.2</v>
      </c>
      <c r="K131" s="44" t="s">
        <v>82</v>
      </c>
      <c r="L131" s="43">
        <v>0.54</v>
      </c>
    </row>
    <row r="132" spans="1:12" ht="15" x14ac:dyDescent="0.25">
      <c r="A132" s="14"/>
      <c r="B132" s="15"/>
      <c r="C132" s="11"/>
      <c r="D132" s="7" t="s">
        <v>22</v>
      </c>
      <c r="E132" s="42" t="s">
        <v>84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78</v>
      </c>
      <c r="L132" s="43">
        <v>3.11</v>
      </c>
    </row>
    <row r="133" spans="1:12" ht="15" x14ac:dyDescent="0.25">
      <c r="A133" s="14"/>
      <c r="B133" s="15"/>
      <c r="C133" s="11"/>
      <c r="D133" s="7" t="s">
        <v>23</v>
      </c>
      <c r="E133" s="42" t="s">
        <v>46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47</v>
      </c>
      <c r="L133" s="43">
        <v>2.5</v>
      </c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 t="s">
        <v>58</v>
      </c>
      <c r="F135" s="43">
        <v>80</v>
      </c>
      <c r="G135" s="43">
        <v>0.7</v>
      </c>
      <c r="H135" s="43">
        <v>0.2</v>
      </c>
      <c r="I135" s="43">
        <v>6.5</v>
      </c>
      <c r="J135" s="43">
        <v>30.2</v>
      </c>
      <c r="K135" s="44" t="s">
        <v>75</v>
      </c>
      <c r="L135" s="43">
        <v>11.2</v>
      </c>
    </row>
    <row r="136" spans="1:12" ht="15" x14ac:dyDescent="0.25">
      <c r="A136" s="14"/>
      <c r="B136" s="15"/>
      <c r="C136" s="11"/>
      <c r="D136" s="6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600</v>
      </c>
      <c r="G138" s="19">
        <f t="shared" ref="G138:J138" si="53">SUM(G129:G137)</f>
        <v>27.4</v>
      </c>
      <c r="H138" s="19">
        <f t="shared" si="53"/>
        <v>22</v>
      </c>
      <c r="I138" s="19">
        <f t="shared" si="53"/>
        <v>88</v>
      </c>
      <c r="J138" s="19">
        <f t="shared" si="53"/>
        <v>659</v>
      </c>
      <c r="K138" s="25"/>
      <c r="L138" s="19">
        <f t="shared" ref="L138" si="54">SUM(L129:L137)</f>
        <v>69.209999999999994</v>
      </c>
    </row>
    <row r="139" spans="1:12" ht="15" x14ac:dyDescent="0.25">
      <c r="A139" s="13">
        <f>A129</f>
        <v>2</v>
      </c>
      <c r="B139" s="13">
        <f>B129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5">SUM(G139:G147)</f>
        <v>0</v>
      </c>
      <c r="H148" s="19">
        <f t="shared" si="55"/>
        <v>0</v>
      </c>
      <c r="I148" s="19">
        <f t="shared" si="55"/>
        <v>0</v>
      </c>
      <c r="J148" s="19">
        <f t="shared" si="55"/>
        <v>0</v>
      </c>
      <c r="K148" s="25"/>
      <c r="L148" s="19">
        <f t="shared" ref="L148" si="56">SUM(L139:L147)</f>
        <v>0</v>
      </c>
    </row>
    <row r="149" spans="1:12" ht="15" x14ac:dyDescent="0.2">
      <c r="A149" s="33">
        <f>A129</f>
        <v>2</v>
      </c>
      <c r="B149" s="33">
        <f>B129</f>
        <v>2</v>
      </c>
      <c r="C149" s="54" t="s">
        <v>4</v>
      </c>
      <c r="D149" s="55"/>
      <c r="E149" s="31"/>
      <c r="F149" s="32">
        <f>F138+F148</f>
        <v>600</v>
      </c>
      <c r="G149" s="32">
        <f t="shared" ref="G149" si="57">G138+G148</f>
        <v>27.4</v>
      </c>
      <c r="H149" s="32">
        <f t="shared" ref="H149" si="58">H138+H148</f>
        <v>22</v>
      </c>
      <c r="I149" s="32">
        <f t="shared" ref="I149" si="59">I138+I148</f>
        <v>88</v>
      </c>
      <c r="J149" s="32">
        <f t="shared" ref="J149:L149" si="60">J138+J148</f>
        <v>659</v>
      </c>
      <c r="K149" s="32"/>
      <c r="L149" s="32">
        <f t="shared" si="60"/>
        <v>69.209999999999994</v>
      </c>
    </row>
    <row r="150" spans="1:12" ht="15" x14ac:dyDescent="0.25">
      <c r="A150" s="20">
        <v>2</v>
      </c>
      <c r="B150" s="21">
        <v>3</v>
      </c>
      <c r="C150" s="22" t="s">
        <v>20</v>
      </c>
      <c r="D150" s="5" t="s">
        <v>21</v>
      </c>
      <c r="E150" s="39" t="s">
        <v>76</v>
      </c>
      <c r="F150" s="40">
        <v>250</v>
      </c>
      <c r="G150" s="40">
        <v>31</v>
      </c>
      <c r="H150" s="40">
        <v>7.8</v>
      </c>
      <c r="I150" s="40">
        <v>22</v>
      </c>
      <c r="J150" s="40">
        <v>282</v>
      </c>
      <c r="K150" s="41" t="s">
        <v>77</v>
      </c>
      <c r="L150" s="40">
        <v>41.11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22</v>
      </c>
      <c r="E152" s="42" t="s">
        <v>61</v>
      </c>
      <c r="F152" s="43">
        <v>200</v>
      </c>
      <c r="G152" s="43">
        <v>3.9</v>
      </c>
      <c r="H152" s="43">
        <v>2.9</v>
      </c>
      <c r="I152" s="43">
        <v>11.2</v>
      </c>
      <c r="J152" s="43">
        <v>86</v>
      </c>
      <c r="K152" s="44" t="s">
        <v>62</v>
      </c>
      <c r="L152" s="43">
        <v>12</v>
      </c>
    </row>
    <row r="153" spans="1:12" ht="15.75" customHeight="1" x14ac:dyDescent="0.25">
      <c r="A153" s="23"/>
      <c r="B153" s="15"/>
      <c r="C153" s="11"/>
      <c r="D153" s="7" t="s">
        <v>23</v>
      </c>
      <c r="E153" s="42" t="s">
        <v>46</v>
      </c>
      <c r="F153" s="43">
        <v>60</v>
      </c>
      <c r="G153" s="43">
        <v>4.5999999999999996</v>
      </c>
      <c r="H153" s="43">
        <v>0.5</v>
      </c>
      <c r="I153" s="43">
        <v>29.5</v>
      </c>
      <c r="J153" s="43">
        <v>140.6</v>
      </c>
      <c r="K153" s="44" t="s">
        <v>47</v>
      </c>
      <c r="L153" s="43">
        <v>3.1</v>
      </c>
    </row>
    <row r="154" spans="1:12" ht="15.75" customHeight="1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 t="s">
        <v>26</v>
      </c>
      <c r="E156" s="42" t="s">
        <v>94</v>
      </c>
      <c r="F156" s="43">
        <v>80</v>
      </c>
      <c r="G156" s="43">
        <v>1.4</v>
      </c>
      <c r="H156" s="43">
        <v>4.3</v>
      </c>
      <c r="I156" s="43">
        <v>13.3</v>
      </c>
      <c r="J156" s="43">
        <v>97.8</v>
      </c>
      <c r="K156" s="44" t="s">
        <v>93</v>
      </c>
      <c r="L156" s="43">
        <v>13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SUM(F150:F157)</f>
        <v>590</v>
      </c>
      <c r="G158" s="19">
        <f t="shared" ref="G158:J158" si="61">SUM(G150:G157)</f>
        <v>40.9</v>
      </c>
      <c r="H158" s="19">
        <f t="shared" si="61"/>
        <v>15.5</v>
      </c>
      <c r="I158" s="19">
        <f t="shared" si="61"/>
        <v>76</v>
      </c>
      <c r="J158" s="19">
        <f t="shared" si="61"/>
        <v>606.4</v>
      </c>
      <c r="K158" s="25"/>
      <c r="L158" s="19">
        <f t="shared" ref="L158" si="62">SUM(L150:L157)</f>
        <v>69.210000000000008</v>
      </c>
    </row>
    <row r="159" spans="1:12" ht="15" x14ac:dyDescent="0.25">
      <c r="A159" s="26">
        <f>A150</f>
        <v>2</v>
      </c>
      <c r="B159" s="13">
        <f>B150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63">SUM(G159:G167)</f>
        <v>0</v>
      </c>
      <c r="H168" s="19">
        <f t="shared" si="63"/>
        <v>0</v>
      </c>
      <c r="I168" s="19">
        <f t="shared" si="63"/>
        <v>0</v>
      </c>
      <c r="J168" s="19">
        <f t="shared" si="63"/>
        <v>0</v>
      </c>
      <c r="K168" s="25"/>
      <c r="L168" s="19">
        <f t="shared" ref="L168" si="64">SUM(L159:L167)</f>
        <v>0</v>
      </c>
    </row>
    <row r="169" spans="1:12" ht="15" x14ac:dyDescent="0.2">
      <c r="A169" s="29">
        <f>A150</f>
        <v>2</v>
      </c>
      <c r="B169" s="30">
        <f>B150</f>
        <v>3</v>
      </c>
      <c r="C169" s="54" t="s">
        <v>4</v>
      </c>
      <c r="D169" s="55"/>
      <c r="E169" s="31"/>
      <c r="F169" s="32">
        <f>F158+F168</f>
        <v>590</v>
      </c>
      <c r="G169" s="32">
        <f t="shared" ref="G169" si="65">G158+G168</f>
        <v>40.9</v>
      </c>
      <c r="H169" s="32">
        <f t="shared" ref="H169" si="66">H158+H168</f>
        <v>15.5</v>
      </c>
      <c r="I169" s="32">
        <f t="shared" ref="I169" si="67">I158+I168</f>
        <v>76</v>
      </c>
      <c r="J169" s="32">
        <f t="shared" ref="J169:L169" si="68">J158+J168</f>
        <v>606.4</v>
      </c>
      <c r="K169" s="32"/>
      <c r="L169" s="32">
        <f t="shared" si="68"/>
        <v>69.210000000000008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 t="s">
        <v>95</v>
      </c>
      <c r="F170" s="40">
        <v>100</v>
      </c>
      <c r="G170" s="40">
        <v>13.9</v>
      </c>
      <c r="H170" s="40">
        <v>7.4</v>
      </c>
      <c r="I170" s="40">
        <v>6.3</v>
      </c>
      <c r="J170" s="40">
        <v>147.30000000000001</v>
      </c>
      <c r="K170" s="41" t="s">
        <v>96</v>
      </c>
      <c r="L170" s="40">
        <v>38.03</v>
      </c>
    </row>
    <row r="171" spans="1:12" ht="15" x14ac:dyDescent="0.25">
      <c r="A171" s="23"/>
      <c r="B171" s="15"/>
      <c r="C171" s="11"/>
      <c r="D171" s="6"/>
      <c r="E171" s="42" t="s">
        <v>57</v>
      </c>
      <c r="F171" s="43">
        <v>150</v>
      </c>
      <c r="G171" s="43">
        <v>8.1999999999999993</v>
      </c>
      <c r="H171" s="43">
        <v>6.3</v>
      </c>
      <c r="I171" s="43">
        <v>35.9</v>
      </c>
      <c r="J171" s="43">
        <v>233.7</v>
      </c>
      <c r="K171" s="44" t="s">
        <v>60</v>
      </c>
      <c r="L171" s="43">
        <v>13.3</v>
      </c>
    </row>
    <row r="172" spans="1:12" ht="15" x14ac:dyDescent="0.25">
      <c r="A172" s="23"/>
      <c r="B172" s="15"/>
      <c r="C172" s="11"/>
      <c r="D172" s="7" t="s">
        <v>22</v>
      </c>
      <c r="E172" s="42" t="s">
        <v>44</v>
      </c>
      <c r="F172" s="43">
        <v>200</v>
      </c>
      <c r="G172" s="43">
        <v>1.6</v>
      </c>
      <c r="H172" s="43">
        <v>1.1000000000000001</v>
      </c>
      <c r="I172" s="43">
        <v>8.6</v>
      </c>
      <c r="J172" s="43">
        <v>50.9</v>
      </c>
      <c r="K172" s="44" t="s">
        <v>45</v>
      </c>
      <c r="L172" s="43">
        <v>1.78</v>
      </c>
    </row>
    <row r="173" spans="1:12" ht="15" x14ac:dyDescent="0.25">
      <c r="A173" s="23"/>
      <c r="B173" s="15"/>
      <c r="C173" s="11"/>
      <c r="D173" s="7" t="s">
        <v>23</v>
      </c>
      <c r="E173" s="42" t="s">
        <v>46</v>
      </c>
      <c r="F173" s="43">
        <v>60</v>
      </c>
      <c r="G173" s="43">
        <v>4.5999999999999996</v>
      </c>
      <c r="H173" s="43">
        <v>0.5</v>
      </c>
      <c r="I173" s="43">
        <v>29.5</v>
      </c>
      <c r="J173" s="43">
        <v>140.6</v>
      </c>
      <c r="K173" s="44" t="s">
        <v>47</v>
      </c>
      <c r="L173" s="43">
        <v>3.1</v>
      </c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24</v>
      </c>
      <c r="E175" s="42" t="s">
        <v>48</v>
      </c>
      <c r="F175" s="43">
        <v>100</v>
      </c>
      <c r="G175" s="43">
        <v>0.4</v>
      </c>
      <c r="H175" s="43">
        <v>0.4</v>
      </c>
      <c r="I175" s="43">
        <v>9.8000000000000007</v>
      </c>
      <c r="J175" s="43">
        <v>44.4</v>
      </c>
      <c r="K175" s="44" t="s">
        <v>47</v>
      </c>
      <c r="L175" s="43">
        <v>13</v>
      </c>
    </row>
    <row r="176" spans="1:12" ht="15" x14ac:dyDescent="0.25">
      <c r="A176" s="23"/>
      <c r="B176" s="15"/>
      <c r="C176" s="11"/>
      <c r="D176" s="6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SUM(F170:F177)</f>
        <v>610</v>
      </c>
      <c r="G178" s="19">
        <f t="shared" ref="G178:J178" si="69">SUM(G170:G177)</f>
        <v>28.700000000000003</v>
      </c>
      <c r="H178" s="19">
        <f t="shared" si="69"/>
        <v>15.7</v>
      </c>
      <c r="I178" s="19">
        <f t="shared" si="69"/>
        <v>90.1</v>
      </c>
      <c r="J178" s="19">
        <f t="shared" si="69"/>
        <v>616.9</v>
      </c>
      <c r="K178" s="25"/>
      <c r="L178" s="19">
        <f t="shared" ref="L178" si="70">SUM(L170:L177)</f>
        <v>69.210000000000008</v>
      </c>
    </row>
    <row r="179" spans="1:12" ht="15" x14ac:dyDescent="0.25">
      <c r="A179" s="26">
        <f>A170</f>
        <v>2</v>
      </c>
      <c r="B179" s="13">
        <f>B170</f>
        <v>4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71">SUM(G179:G187)</f>
        <v>0</v>
      </c>
      <c r="H188" s="19">
        <f t="shared" si="71"/>
        <v>0</v>
      </c>
      <c r="I188" s="19">
        <f t="shared" si="71"/>
        <v>0</v>
      </c>
      <c r="J188" s="19">
        <f t="shared" si="71"/>
        <v>0</v>
      </c>
      <c r="K188" s="25"/>
      <c r="L188" s="19">
        <f t="shared" ref="L188" si="72">SUM(L179:L187)</f>
        <v>0</v>
      </c>
    </row>
    <row r="189" spans="1:12" ht="15" x14ac:dyDescent="0.2">
      <c r="A189" s="29">
        <f>A170</f>
        <v>2</v>
      </c>
      <c r="B189" s="30">
        <f>B170</f>
        <v>4</v>
      </c>
      <c r="C189" s="54" t="s">
        <v>4</v>
      </c>
      <c r="D189" s="55"/>
      <c r="E189" s="31"/>
      <c r="F189" s="32">
        <f>F178+F188</f>
        <v>610</v>
      </c>
      <c r="G189" s="32">
        <f t="shared" ref="G189" si="73">G178+G188</f>
        <v>28.700000000000003</v>
      </c>
      <c r="H189" s="32">
        <f t="shared" ref="H189" si="74">H178+H188</f>
        <v>15.7</v>
      </c>
      <c r="I189" s="32">
        <f t="shared" ref="I189" si="75">I178+I188</f>
        <v>90.1</v>
      </c>
      <c r="J189" s="32">
        <f t="shared" ref="J189:L189" si="76">J178+J188</f>
        <v>616.9</v>
      </c>
      <c r="K189" s="32"/>
      <c r="L189" s="32">
        <f t="shared" si="76"/>
        <v>69.210000000000008</v>
      </c>
    </row>
    <row r="190" spans="1:12" ht="15" x14ac:dyDescent="0.25">
      <c r="A190" s="20">
        <v>2</v>
      </c>
      <c r="B190" s="21">
        <v>5</v>
      </c>
      <c r="C190" s="22" t="s">
        <v>20</v>
      </c>
      <c r="D190" s="5" t="s">
        <v>21</v>
      </c>
      <c r="E190" s="39" t="s">
        <v>79</v>
      </c>
      <c r="F190" s="40">
        <v>220</v>
      </c>
      <c r="G190" s="40">
        <v>8.9</v>
      </c>
      <c r="H190" s="40">
        <v>10.199999999999999</v>
      </c>
      <c r="I190" s="40">
        <v>42.5</v>
      </c>
      <c r="J190" s="40">
        <v>297.3</v>
      </c>
      <c r="K190" s="41" t="s">
        <v>80</v>
      </c>
      <c r="L190" s="40">
        <v>29.78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22</v>
      </c>
      <c r="E192" s="42" t="s">
        <v>52</v>
      </c>
      <c r="F192" s="43">
        <v>200</v>
      </c>
      <c r="G192" s="43">
        <v>0.2</v>
      </c>
      <c r="H192" s="43">
        <v>0</v>
      </c>
      <c r="I192" s="43">
        <v>6.4</v>
      </c>
      <c r="J192" s="43">
        <v>26.8</v>
      </c>
      <c r="K192" s="44" t="s">
        <v>55</v>
      </c>
      <c r="L192" s="43">
        <v>1.1299999999999999</v>
      </c>
    </row>
    <row r="193" spans="1:12" ht="15" x14ac:dyDescent="0.25">
      <c r="A193" s="23"/>
      <c r="B193" s="15"/>
      <c r="C193" s="11"/>
      <c r="D193" s="7" t="s">
        <v>23</v>
      </c>
      <c r="E193" s="42" t="s">
        <v>46</v>
      </c>
      <c r="F193" s="43">
        <v>50</v>
      </c>
      <c r="G193" s="43">
        <v>3.8</v>
      </c>
      <c r="H193" s="43">
        <v>0.4</v>
      </c>
      <c r="I193" s="43">
        <v>24.6</v>
      </c>
      <c r="J193" s="43">
        <v>117.2</v>
      </c>
      <c r="K193" s="44" t="s">
        <v>47</v>
      </c>
      <c r="L193" s="43">
        <v>2.5</v>
      </c>
    </row>
    <row r="194" spans="1:12" ht="15" x14ac:dyDescent="0.25">
      <c r="A194" s="23"/>
      <c r="B194" s="15"/>
      <c r="C194" s="11"/>
      <c r="D194" s="7" t="s">
        <v>24</v>
      </c>
      <c r="E194" s="42" t="s">
        <v>66</v>
      </c>
      <c r="F194" s="43">
        <v>80</v>
      </c>
      <c r="G194" s="43">
        <v>1.2</v>
      </c>
      <c r="H194" s="43">
        <v>0.4</v>
      </c>
      <c r="I194" s="43">
        <v>16.8</v>
      </c>
      <c r="J194" s="43">
        <v>75.599999999999994</v>
      </c>
      <c r="K194" s="44" t="s">
        <v>47</v>
      </c>
      <c r="L194" s="43">
        <v>12.8</v>
      </c>
    </row>
    <row r="195" spans="1:12" ht="15" x14ac:dyDescent="0.25">
      <c r="A195" s="23"/>
      <c r="B195" s="15"/>
      <c r="C195" s="11"/>
      <c r="D195" s="6"/>
      <c r="E195" s="6" t="s">
        <v>67</v>
      </c>
      <c r="F195" s="43">
        <v>20</v>
      </c>
      <c r="G195" s="43">
        <v>4.5999999999999996</v>
      </c>
      <c r="H195" s="43">
        <v>5.9</v>
      </c>
      <c r="I195" s="43">
        <v>0</v>
      </c>
      <c r="J195" s="43">
        <v>71.7</v>
      </c>
      <c r="K195" s="44" t="s">
        <v>68</v>
      </c>
      <c r="L195" s="43">
        <v>13</v>
      </c>
    </row>
    <row r="196" spans="1:12" ht="15" x14ac:dyDescent="0.25">
      <c r="A196" s="23"/>
      <c r="B196" s="15"/>
      <c r="C196" s="11"/>
      <c r="D196" s="6"/>
      <c r="E196" s="42" t="s">
        <v>69</v>
      </c>
      <c r="F196" s="43">
        <v>10</v>
      </c>
      <c r="G196" s="43">
        <v>0.1</v>
      </c>
      <c r="H196" s="43">
        <v>7.3</v>
      </c>
      <c r="I196" s="43">
        <v>0.1</v>
      </c>
      <c r="J196" s="43">
        <v>66.099999999999994</v>
      </c>
      <c r="K196" s="44" t="s">
        <v>49</v>
      </c>
      <c r="L196" s="43">
        <v>10</v>
      </c>
    </row>
    <row r="197" spans="1:12" ht="15.75" customHeight="1" thickBot="1" x14ac:dyDescent="0.3">
      <c r="A197" s="24"/>
      <c r="B197" s="17"/>
      <c r="C197" s="8"/>
      <c r="D197" s="18" t="s">
        <v>33</v>
      </c>
      <c r="E197" s="9"/>
      <c r="F197" s="19">
        <f>SUM(F190:F196)</f>
        <v>580</v>
      </c>
      <c r="G197" s="19">
        <f t="shared" ref="G197:J197" si="77">SUM(G190:G196)</f>
        <v>18.799999999999997</v>
      </c>
      <c r="H197" s="19">
        <f t="shared" si="77"/>
        <v>24.2</v>
      </c>
      <c r="I197" s="19">
        <f t="shared" si="77"/>
        <v>90.399999999999991</v>
      </c>
      <c r="J197" s="19">
        <f t="shared" si="77"/>
        <v>654.70000000000005</v>
      </c>
      <c r="K197" s="25"/>
      <c r="L197" s="19">
        <f t="shared" ref="L197" si="78">SUM(L190:L196)</f>
        <v>69.209999999999994</v>
      </c>
    </row>
    <row r="198" spans="1:12" ht="15" x14ac:dyDescent="0.25">
      <c r="A198" s="26">
        <f>A190</f>
        <v>2</v>
      </c>
      <c r="B198" s="13">
        <f>B190</f>
        <v>5</v>
      </c>
      <c r="C198" s="10" t="s">
        <v>25</v>
      </c>
      <c r="D198" s="7" t="s">
        <v>26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31</v>
      </c>
      <c r="E203" s="6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9">SUM(G198:G206)</f>
        <v>0</v>
      </c>
      <c r="H207" s="19">
        <f t="shared" si="79"/>
        <v>0</v>
      </c>
      <c r="I207" s="19">
        <f t="shared" si="79"/>
        <v>0</v>
      </c>
      <c r="J207" s="19">
        <f t="shared" si="79"/>
        <v>0</v>
      </c>
      <c r="K207" s="25"/>
      <c r="L207" s="19">
        <f t="shared" ref="L207" si="80">SUM(L198:L206)</f>
        <v>0</v>
      </c>
    </row>
    <row r="208" spans="1:12" ht="15" x14ac:dyDescent="0.2">
      <c r="A208" s="29">
        <f>A190</f>
        <v>2</v>
      </c>
      <c r="B208" s="30">
        <f>B190</f>
        <v>5</v>
      </c>
      <c r="C208" s="54" t="s">
        <v>4</v>
      </c>
      <c r="D208" s="55"/>
      <c r="E208" s="31"/>
      <c r="F208" s="32">
        <f>F197+F207</f>
        <v>580</v>
      </c>
      <c r="G208" s="32">
        <f t="shared" ref="G208" si="81">G197+G207</f>
        <v>18.799999999999997</v>
      </c>
      <c r="H208" s="32">
        <f t="shared" ref="H208" si="82">H197+H207</f>
        <v>24.2</v>
      </c>
      <c r="I208" s="32">
        <f t="shared" ref="I208" si="83">I197+I207</f>
        <v>90.399999999999991</v>
      </c>
      <c r="J208" s="32">
        <f t="shared" ref="J208:L208" si="84">J197+J207</f>
        <v>654.70000000000005</v>
      </c>
      <c r="K208" s="32"/>
      <c r="L208" s="32">
        <f t="shared" si="84"/>
        <v>69.209999999999994</v>
      </c>
    </row>
    <row r="209" spans="1:12" x14ac:dyDescent="0.2">
      <c r="A209" s="27"/>
      <c r="B209" s="28"/>
      <c r="C209" s="56" t="s">
        <v>5</v>
      </c>
      <c r="D209" s="56"/>
      <c r="E209" s="56"/>
      <c r="F209" s="34">
        <f>(F26+F48+F68+F89+F108+F128+F149+F169+F189+F208)/(IF(F26=0,0,1)+IF(F48=0,0,1)+IF(F68=0,0,1)+IF(F89=0,0,1)+IF(F108=0,0,1)+IF(F128=0,0,1)+IF(F149=0,0,1)+IF(F169=0,0,1)+IF(F189=0,0,1)+IF(F208=0,0,1))</f>
        <v>604</v>
      </c>
      <c r="G209" s="34">
        <f>(G26+G48+G68+G89+G108+G128+G149+G169+G189+G208)/(IF(G26=0,0,1)+IF(G48=0,0,1)+IF(G68=0,0,1)+IF(G89=0,0,1)+IF(G108=0,0,1)+IF(G128=0,0,1)+IF(G149=0,0,1)+IF(G169=0,0,1)+IF(G189=0,0,1)+IF(G208=0,0,1))</f>
        <v>30.93</v>
      </c>
      <c r="H209" s="34">
        <f>(H26+H48+H68+H89+H108+H128+H149+H169+H189+H208)/(IF(H26=0,0,1)+IF(H48=0,0,1)+IF(H68=0,0,1)+IF(H89=0,0,1)+IF(H108=0,0,1)+IF(H128=0,0,1)+IF(H149=0,0,1)+IF(H169=0,0,1)+IF(H189=0,0,1)+IF(H208=0,0,1))</f>
        <v>18.100000000000001</v>
      </c>
      <c r="I209" s="34">
        <f>(I26+I48+I68+I89+I108+I128+I149+I169+I189+I208)/(IF(I26=0,0,1)+IF(I48=0,0,1)+IF(I68=0,0,1)+IF(I89=0,0,1)+IF(I108=0,0,1)+IF(I128=0,0,1)+IF(I149=0,0,1)+IF(I169=0,0,1)+IF(I189=0,0,1)+IF(I208=0,0,1))</f>
        <v>83.179999999999993</v>
      </c>
      <c r="J209" s="34">
        <f>(J26+J48+J68+J89+J108+J128+J149+J169+J189+J208)/(IF(J26=0,0,1)+IF(J48=0,0,1)+IF(J68=0,0,1)+IF(J89=0,0,1)+IF(J108=0,0,1)+IF(J128=0,0,1)+IF(J149=0,0,1)+IF(J169=0,0,1)+IF(J189=0,0,1)+IF(J208=0,0,1))</f>
        <v>619.18999999999983</v>
      </c>
      <c r="K209" s="34"/>
      <c r="L209" s="34">
        <f>(L26+L48+L68+L89+L108+L128+L149+L169+L189+L208)/(IF(L26=0,0,1)+IF(L48=0,0,1)+IF(L68=0,0,1)+IF(L89=0,0,1)+IF(L108=0,0,1)+IF(L128=0,0,1)+IF(L149=0,0,1)+IF(L169=0,0,1)+IF(L189=0,0,1)+IF(L208=0,0,1))</f>
        <v>69.210000000000008</v>
      </c>
    </row>
  </sheetData>
  <mergeCells count="14">
    <mergeCell ref="C89:D89"/>
    <mergeCell ref="C108:D108"/>
    <mergeCell ref="C26:D26"/>
    <mergeCell ref="C209:E209"/>
    <mergeCell ref="C208:D208"/>
    <mergeCell ref="C128:D128"/>
    <mergeCell ref="C149:D149"/>
    <mergeCell ref="C169:D169"/>
    <mergeCell ref="C189:D189"/>
    <mergeCell ref="C1:E1"/>
    <mergeCell ref="H1:K1"/>
    <mergeCell ref="H2:K2"/>
    <mergeCell ref="C48:D48"/>
    <mergeCell ref="C68:D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Григорьевна</cp:lastModifiedBy>
  <cp:lastPrinted>2025-03-03T11:01:14Z</cp:lastPrinted>
  <dcterms:created xsi:type="dcterms:W3CDTF">2022-05-16T14:23:56Z</dcterms:created>
  <dcterms:modified xsi:type="dcterms:W3CDTF">2025-03-03T11:01:48Z</dcterms:modified>
</cp:coreProperties>
</file>