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5" yWindow="-105" windowWidth="20730" windowHeight="1176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5" i="1"/>
  <c r="A205"/>
  <c r="L204"/>
  <c r="J204"/>
  <c r="I204"/>
  <c r="H204"/>
  <c r="G204"/>
  <c r="F204"/>
  <c r="B195"/>
  <c r="A195"/>
  <c r="L194"/>
  <c r="L205" s="1"/>
  <c r="J194"/>
  <c r="J205" s="1"/>
  <c r="I194"/>
  <c r="I205" s="1"/>
  <c r="H194"/>
  <c r="H205" s="1"/>
  <c r="G194"/>
  <c r="G205" s="1"/>
  <c r="F194"/>
  <c r="F205" s="1"/>
  <c r="B186"/>
  <c r="A186"/>
  <c r="L185"/>
  <c r="J185"/>
  <c r="I185"/>
  <c r="H185"/>
  <c r="G185"/>
  <c r="F185"/>
  <c r="B176"/>
  <c r="A176"/>
  <c r="L175"/>
  <c r="L186" s="1"/>
  <c r="J175"/>
  <c r="J186" s="1"/>
  <c r="I175"/>
  <c r="I186" s="1"/>
  <c r="H175"/>
  <c r="H186" s="1"/>
  <c r="G175"/>
  <c r="G186" s="1"/>
  <c r="F175"/>
  <c r="F186" s="1"/>
  <c r="B166"/>
  <c r="A166"/>
  <c r="L165"/>
  <c r="J165"/>
  <c r="I165"/>
  <c r="H165"/>
  <c r="G165"/>
  <c r="F165"/>
  <c r="B156"/>
  <c r="A156"/>
  <c r="L155"/>
  <c r="L166" s="1"/>
  <c r="J155"/>
  <c r="J166" s="1"/>
  <c r="I155"/>
  <c r="I166" s="1"/>
  <c r="H155"/>
  <c r="H166" s="1"/>
  <c r="G155"/>
  <c r="G166" s="1"/>
  <c r="F155"/>
  <c r="F166" s="1"/>
  <c r="B146"/>
  <c r="A146"/>
  <c r="L145"/>
  <c r="J145"/>
  <c r="I145"/>
  <c r="H145"/>
  <c r="G145"/>
  <c r="F145"/>
  <c r="B136"/>
  <c r="A136"/>
  <c r="L135"/>
  <c r="L146" s="1"/>
  <c r="J135"/>
  <c r="J146" s="1"/>
  <c r="I135"/>
  <c r="I146" s="1"/>
  <c r="H135"/>
  <c r="H146" s="1"/>
  <c r="G135"/>
  <c r="G146" s="1"/>
  <c r="F135"/>
  <c r="F146" s="1"/>
  <c r="B126"/>
  <c r="A126"/>
  <c r="L125"/>
  <c r="J125"/>
  <c r="I125"/>
  <c r="H125"/>
  <c r="G125"/>
  <c r="F125"/>
  <c r="B116"/>
  <c r="A116"/>
  <c r="L115"/>
  <c r="L126" s="1"/>
  <c r="J115"/>
  <c r="J126" s="1"/>
  <c r="I115"/>
  <c r="I126" s="1"/>
  <c r="H115"/>
  <c r="H126" s="1"/>
  <c r="G115"/>
  <c r="G126" s="1"/>
  <c r="F115"/>
  <c r="F126" s="1"/>
  <c r="B106"/>
  <c r="A106"/>
  <c r="L105"/>
  <c r="J105"/>
  <c r="I105"/>
  <c r="H105"/>
  <c r="G105"/>
  <c r="F105"/>
  <c r="B96"/>
  <c r="A96"/>
  <c r="L95"/>
  <c r="L106" s="1"/>
  <c r="J95"/>
  <c r="J106" s="1"/>
  <c r="I95"/>
  <c r="I106" s="1"/>
  <c r="H95"/>
  <c r="H106" s="1"/>
  <c r="G95"/>
  <c r="G106" s="1"/>
  <c r="F95"/>
  <c r="F106" s="1"/>
  <c r="B87"/>
  <c r="A87"/>
  <c r="L86"/>
  <c r="J86"/>
  <c r="I86"/>
  <c r="H86"/>
  <c r="G86"/>
  <c r="F86"/>
  <c r="B77"/>
  <c r="A77"/>
  <c r="L76"/>
  <c r="L87" s="1"/>
  <c r="J76"/>
  <c r="J87" s="1"/>
  <c r="I76"/>
  <c r="I87" s="1"/>
  <c r="H76"/>
  <c r="H87" s="1"/>
  <c r="G76"/>
  <c r="G87" s="1"/>
  <c r="F76"/>
  <c r="F87" s="1"/>
  <c r="B67"/>
  <c r="A67"/>
  <c r="L66"/>
  <c r="J66"/>
  <c r="I66"/>
  <c r="H66"/>
  <c r="G66"/>
  <c r="F66"/>
  <c r="B57"/>
  <c r="A57"/>
  <c r="L56"/>
  <c r="L67" s="1"/>
  <c r="J56"/>
  <c r="J67" s="1"/>
  <c r="I56"/>
  <c r="I67" s="1"/>
  <c r="H56"/>
  <c r="H67" s="1"/>
  <c r="G56"/>
  <c r="G67" s="1"/>
  <c r="F56"/>
  <c r="F67" s="1"/>
  <c r="B47"/>
  <c r="A47"/>
  <c r="L46"/>
  <c r="J46"/>
  <c r="I46"/>
  <c r="H46"/>
  <c r="G46"/>
  <c r="F46"/>
  <c r="B37"/>
  <c r="A37"/>
  <c r="L36"/>
  <c r="L47" s="1"/>
  <c r="J36"/>
  <c r="J47" s="1"/>
  <c r="I36"/>
  <c r="I47" s="1"/>
  <c r="H36"/>
  <c r="H47" s="1"/>
  <c r="G36"/>
  <c r="G47" s="1"/>
  <c r="F36"/>
  <c r="F47" s="1"/>
  <c r="B26"/>
  <c r="A26"/>
  <c r="L25"/>
  <c r="J25"/>
  <c r="I25"/>
  <c r="H25"/>
  <c r="G25"/>
  <c r="F25"/>
  <c r="B16"/>
  <c r="A16"/>
  <c r="L15"/>
  <c r="L26" s="1"/>
  <c r="L206" s="1"/>
  <c r="J15"/>
  <c r="J26" s="1"/>
  <c r="I15"/>
  <c r="I26" s="1"/>
  <c r="H15"/>
  <c r="H26" s="1"/>
  <c r="G15"/>
  <c r="G26" s="1"/>
  <c r="F15"/>
  <c r="F26" s="1"/>
  <c r="F206" l="1"/>
  <c r="J206"/>
  <c r="I206"/>
  <c r="H206"/>
  <c r="G206"/>
</calcChain>
</file>

<file path=xl/sharedStrings.xml><?xml version="1.0" encoding="utf-8"?>
<sst xmlns="http://schemas.openxmlformats.org/spreadsheetml/2006/main" count="294" uniqueCount="97">
  <si>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</si>
  <si>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</si>
  <si>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</si>
  <si>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</si>
  <si>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</si>
  <si>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</si>
  <si>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</si>
  <si>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</si>
  <si>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</si>
  <si>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</si>
  <si>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</si>
  <si>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</si>
  <si>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</si>
  <si>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</si>
  <si>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</si>
  <si>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</si>
  <si>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</si>
  <si>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</si>
  <si>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</si>
  <si>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</si>
  <si>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</si>
  <si>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</si>
  <si>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</si>
  <si>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</si>
  <si>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</si>
  <si>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</si>
  <si>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</si>
  <si>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</si>
  <si>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</si>
  <si>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</si>
  <si>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</si>
  <si>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</si>
  <si>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</si>
  <si>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</si>
  <si>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</si>
  <si>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</si>
  <si>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</si>
  <si>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</si>
  <si>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</si>
  <si>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</si>
  <si>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Малицкая И.Г.</t>
  </si>
  <si>
    <t>МОБУ "Дружбинская СОШ"</t>
  </si>
  <si>
    <t>рагу из курицы</t>
  </si>
  <si>
    <t>54-22м</t>
  </si>
  <si>
    <t>чай с молоком и сахаром</t>
  </si>
  <si>
    <t>54-4гн</t>
  </si>
  <si>
    <t>хлеб пшеничный</t>
  </si>
  <si>
    <t>Пром</t>
  </si>
  <si>
    <t>яблоко</t>
  </si>
  <si>
    <t>54-19з</t>
  </si>
  <si>
    <t>котлета из говядины</t>
  </si>
  <si>
    <t>макароны отварные</t>
  </si>
  <si>
    <t>чай с сахаром</t>
  </si>
  <si>
    <t>огурец в нарезке</t>
  </si>
  <si>
    <t>54-4м</t>
  </si>
  <si>
    <t>54-1г</t>
  </si>
  <si>
    <t>54-2гн</t>
  </si>
  <si>
    <t>54-2з</t>
  </si>
  <si>
    <t>курица тушеная с морковью</t>
  </si>
  <si>
    <t>каша гречневая рассыпчатая</t>
  </si>
  <si>
    <t>чай фруктовый</t>
  </si>
  <si>
    <t>апельсин</t>
  </si>
  <si>
    <t>54-25м</t>
  </si>
  <si>
    <t>54-4г</t>
  </si>
  <si>
    <t>54-19гн</t>
  </si>
  <si>
    <t>салат из моркови и яблок</t>
  </si>
  <si>
    <t>54-11з</t>
  </si>
  <si>
    <t>кофейный напиток с молоком</t>
  </si>
  <si>
    <t>54-23гн</t>
  </si>
  <si>
    <t>котлета рыбная любительская</t>
  </si>
  <si>
    <t>рис отварной</t>
  </si>
  <si>
    <t>54-14р</t>
  </si>
  <si>
    <t>54-6г</t>
  </si>
  <si>
    <t>каша молочная "Дружба"</t>
  </si>
  <si>
    <t>54-16к</t>
  </si>
  <si>
    <t>какао с молоком</t>
  </si>
  <si>
    <t>54-21гн</t>
  </si>
  <si>
    <t>банан</t>
  </si>
  <si>
    <t>сыр твёрдых сортов в нарезке</t>
  </si>
  <si>
    <t>54-1з</t>
  </si>
  <si>
    <t>масло сливочное (порциями)</t>
  </si>
  <si>
    <t>плов с курицей</t>
  </si>
  <si>
    <t>54-12м</t>
  </si>
  <si>
    <t>салат из белокачанной капусты с морковью</t>
  </si>
  <si>
    <t>54-9з</t>
  </si>
  <si>
    <t>биточек из говядины</t>
  </si>
  <si>
    <t>54-6м</t>
  </si>
  <si>
    <t>салат из свеклы отварной</t>
  </si>
  <si>
    <t>54-13з</t>
  </si>
  <si>
    <t>жаркое по-домашнему из курицы</t>
  </si>
  <si>
    <t>54-28м</t>
  </si>
  <si>
    <t>тефтели рыбные</t>
  </si>
  <si>
    <t>54-21р</t>
  </si>
  <si>
    <t xml:space="preserve">чай с лимоном и сахаром </t>
  </si>
  <si>
    <t>54-3гн</t>
  </si>
  <si>
    <t>каша вязкая молочная пшеничная</t>
  </si>
  <si>
    <t>54-13к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</si>
</sst>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06"/>
  <sheetViews>
    <sheetView tabSelected="1" workbookViewId="0">
      <pane xSplit="4" ySplit="5" topLeftCell="E191" activePane="bottomRight" state="frozen"/>
      <selection pane="topRight" activeCell="E1" sqref="E1"/>
      <selection pane="bottomLeft" activeCell="A6" sqref="A6"/>
      <selection pane="bottomRight" activeCell="E172" sqref="E172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250</v>
      </c>
      <c r="G6" s="40">
        <v>26.2</v>
      </c>
      <c r="H6" s="40">
        <v>8.8000000000000007</v>
      </c>
      <c r="I6" s="40">
        <v>21.9</v>
      </c>
      <c r="J6" s="40">
        <v>271.7</v>
      </c>
      <c r="K6" s="41" t="s">
        <v>43</v>
      </c>
      <c r="L6" s="40">
        <v>35.729999999999997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1.6</v>
      </c>
      <c r="H8" s="43">
        <v>1.1000000000000001</v>
      </c>
      <c r="I8" s="43">
        <v>8.6</v>
      </c>
      <c r="J8" s="43">
        <v>50.9</v>
      </c>
      <c r="K8" s="44" t="s">
        <v>45</v>
      </c>
      <c r="L8" s="43">
        <v>1.78</v>
      </c>
    </row>
    <row r="9" spans="1:12" ht="15">
      <c r="A9" s="23"/>
      <c r="B9" s="15"/>
      <c r="C9" s="11"/>
      <c r="D9" s="7" t="s">
        <v>23</v>
      </c>
      <c r="E9" s="42" t="s">
        <v>46</v>
      </c>
      <c r="F9" s="43">
        <v>60</v>
      </c>
      <c r="G9" s="43">
        <v>4.5999999999999996</v>
      </c>
      <c r="H9" s="43">
        <v>0.5</v>
      </c>
      <c r="I9" s="43">
        <v>29.5</v>
      </c>
      <c r="J9" s="43">
        <v>140.6</v>
      </c>
      <c r="K9" s="44" t="s">
        <v>47</v>
      </c>
      <c r="L9" s="43">
        <v>3.1</v>
      </c>
    </row>
    <row r="10" spans="1:12" ht="15">
      <c r="A10" s="23"/>
      <c r="B10" s="15"/>
      <c r="C10" s="11"/>
      <c r="D10" s="7"/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7"/>
      <c r="E11" s="42" t="s">
        <v>80</v>
      </c>
      <c r="F11" s="43">
        <v>10</v>
      </c>
      <c r="G11" s="43">
        <v>0</v>
      </c>
      <c r="H11" s="43">
        <v>7.3</v>
      </c>
      <c r="I11" s="43">
        <v>0.1</v>
      </c>
      <c r="J11" s="43">
        <v>66.099999999999994</v>
      </c>
      <c r="K11" s="44" t="s">
        <v>49</v>
      </c>
      <c r="L11" s="43">
        <v>8.8000000000000007</v>
      </c>
    </row>
    <row r="12" spans="1:12" ht="15">
      <c r="A12" s="23"/>
      <c r="B12" s="15"/>
      <c r="C12" s="11"/>
      <c r="D12" s="7" t="s">
        <v>24</v>
      </c>
      <c r="E12" s="42" t="s">
        <v>48</v>
      </c>
      <c r="F12" s="43">
        <v>100</v>
      </c>
      <c r="G12" s="43">
        <v>0.3</v>
      </c>
      <c r="H12" s="43">
        <v>0.3</v>
      </c>
      <c r="I12" s="43">
        <v>7.8</v>
      </c>
      <c r="J12" s="43">
        <v>35.5</v>
      </c>
      <c r="K12" s="44" t="s">
        <v>47</v>
      </c>
      <c r="L12" s="43">
        <v>12</v>
      </c>
    </row>
    <row r="13" spans="1:12" ht="1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>
      <c r="A14" s="23"/>
      <c r="B14" s="15"/>
      <c r="C14" s="11"/>
      <c r="D14" s="6"/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4"/>
      <c r="B15" s="17"/>
      <c r="C15" s="8"/>
      <c r="D15" s="18" t="s">
        <v>33</v>
      </c>
      <c r="E15" s="9"/>
      <c r="F15" s="19">
        <f>SUM(F6:F14)</f>
        <v>620</v>
      </c>
      <c r="G15" s="19">
        <f t="shared" ref="G15:J15" si="0">SUM(G6:G14)</f>
        <v>32.699999999999996</v>
      </c>
      <c r="H15" s="19">
        <f t="shared" si="0"/>
        <v>18</v>
      </c>
      <c r="I15" s="19">
        <f t="shared" si="0"/>
        <v>67.900000000000006</v>
      </c>
      <c r="J15" s="19">
        <f t="shared" si="0"/>
        <v>564.79999999999995</v>
      </c>
      <c r="K15" s="25"/>
      <c r="L15" s="19">
        <f t="shared" ref="L15" si="1">SUM(L6:L14)</f>
        <v>61.41</v>
      </c>
    </row>
    <row r="16" spans="1:12" ht="15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27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28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29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30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7" t="s">
        <v>31</v>
      </c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7" t="s">
        <v>32</v>
      </c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>
      <c r="A24" s="23"/>
      <c r="B24" s="15"/>
      <c r="C24" s="11"/>
      <c r="D24" s="6"/>
      <c r="E24" s="42"/>
      <c r="F24" s="43"/>
      <c r="G24" s="43"/>
      <c r="H24" s="43"/>
      <c r="I24" s="43"/>
      <c r="J24" s="43"/>
      <c r="K24" s="44"/>
      <c r="L24" s="43"/>
    </row>
    <row r="25" spans="1:12" ht="15">
      <c r="A25" s="24"/>
      <c r="B25" s="17"/>
      <c r="C25" s="8"/>
      <c r="D25" s="18" t="s">
        <v>33</v>
      </c>
      <c r="E25" s="9"/>
      <c r="F25" s="19">
        <f>SUM(F16:F24)</f>
        <v>0</v>
      </c>
      <c r="G25" s="19">
        <f t="shared" ref="G25:J25" si="2">SUM(G16:G24)</f>
        <v>0</v>
      </c>
      <c r="H25" s="19">
        <f t="shared" si="2"/>
        <v>0</v>
      </c>
      <c r="I25" s="19">
        <f t="shared" si="2"/>
        <v>0</v>
      </c>
      <c r="J25" s="19">
        <f t="shared" si="2"/>
        <v>0</v>
      </c>
      <c r="K25" s="25"/>
      <c r="L25" s="19">
        <f t="shared" ref="L25" si="3">SUM(L16:L24)</f>
        <v>0</v>
      </c>
    </row>
    <row r="26" spans="1:12" ht="15">
      <c r="A26" s="29">
        <f>A6</f>
        <v>1</v>
      </c>
      <c r="B26" s="30">
        <f>B6</f>
        <v>1</v>
      </c>
      <c r="C26" s="51" t="s">
        <v>4</v>
      </c>
      <c r="D26" s="52"/>
      <c r="E26" s="31"/>
      <c r="F26" s="32">
        <f>F15+F25</f>
        <v>620</v>
      </c>
      <c r="G26" s="32">
        <f t="shared" ref="G26:J26" si="4">G15+G25</f>
        <v>32.699999999999996</v>
      </c>
      <c r="H26" s="32">
        <f t="shared" si="4"/>
        <v>18</v>
      </c>
      <c r="I26" s="32">
        <f t="shared" si="4"/>
        <v>67.900000000000006</v>
      </c>
      <c r="J26" s="32">
        <f t="shared" si="4"/>
        <v>564.79999999999995</v>
      </c>
      <c r="K26" s="32"/>
      <c r="L26" s="32">
        <f t="shared" ref="L26" si="5">L15+L25</f>
        <v>61.41</v>
      </c>
    </row>
    <row r="27" spans="1:12" ht="15">
      <c r="A27" s="14">
        <v>1</v>
      </c>
      <c r="B27" s="15">
        <v>2</v>
      </c>
      <c r="C27" s="22" t="s">
        <v>20</v>
      </c>
      <c r="D27" s="5" t="s">
        <v>21</v>
      </c>
      <c r="E27" s="39" t="s">
        <v>50</v>
      </c>
      <c r="F27" s="40">
        <v>100</v>
      </c>
      <c r="G27" s="40">
        <v>18.2</v>
      </c>
      <c r="H27" s="40">
        <v>17.399999999999999</v>
      </c>
      <c r="I27" s="40">
        <v>16.399999999999999</v>
      </c>
      <c r="J27" s="40">
        <v>295.2</v>
      </c>
      <c r="K27" s="41" t="s">
        <v>54</v>
      </c>
      <c r="L27" s="40">
        <v>44.66</v>
      </c>
    </row>
    <row r="28" spans="1:12" ht="15">
      <c r="A28" s="14"/>
      <c r="B28" s="15"/>
      <c r="C28" s="11"/>
      <c r="D28" s="6"/>
      <c r="E28" s="42" t="s">
        <v>51</v>
      </c>
      <c r="F28" s="43">
        <v>150</v>
      </c>
      <c r="G28" s="43">
        <v>5.3</v>
      </c>
      <c r="H28" s="43">
        <v>4.9000000000000004</v>
      </c>
      <c r="I28" s="43">
        <v>32.799999999999997</v>
      </c>
      <c r="J28" s="43">
        <v>196.8</v>
      </c>
      <c r="K28" s="44" t="s">
        <v>55</v>
      </c>
      <c r="L28" s="43">
        <v>2.3199999999999998</v>
      </c>
    </row>
    <row r="29" spans="1:12" ht="15">
      <c r="A29" s="14"/>
      <c r="B29" s="15"/>
      <c r="C29" s="11"/>
      <c r="D29" s="7" t="s">
        <v>22</v>
      </c>
      <c r="E29" s="42" t="s">
        <v>52</v>
      </c>
      <c r="F29" s="43">
        <v>200</v>
      </c>
      <c r="G29" s="43">
        <v>0.2</v>
      </c>
      <c r="H29" s="43">
        <v>0</v>
      </c>
      <c r="I29" s="43">
        <v>5.4</v>
      </c>
      <c r="J29" s="43">
        <v>26.8</v>
      </c>
      <c r="K29" s="44" t="s">
        <v>56</v>
      </c>
      <c r="L29" s="43">
        <v>1.1299999999999999</v>
      </c>
    </row>
    <row r="30" spans="1:12" ht="15">
      <c r="A30" s="14"/>
      <c r="B30" s="15"/>
      <c r="C30" s="11"/>
      <c r="D30" s="7" t="s">
        <v>23</v>
      </c>
      <c r="E30" s="42" t="s">
        <v>46</v>
      </c>
      <c r="F30" s="43">
        <v>60</v>
      </c>
      <c r="G30" s="43">
        <v>4.5999999999999996</v>
      </c>
      <c r="H30" s="43">
        <v>0.5</v>
      </c>
      <c r="I30" s="43">
        <v>29.5</v>
      </c>
      <c r="J30" s="43">
        <v>140.6</v>
      </c>
      <c r="K30" s="44" t="s">
        <v>47</v>
      </c>
      <c r="L30" s="43">
        <v>3.1</v>
      </c>
    </row>
    <row r="31" spans="1:12" ht="15">
      <c r="A31" s="14"/>
      <c r="B31" s="15"/>
      <c r="C31" s="11"/>
      <c r="D31" s="7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4"/>
      <c r="B32" s="15"/>
      <c r="C32" s="11"/>
      <c r="D32" s="7" t="s">
        <v>26</v>
      </c>
      <c r="E32" s="42" t="s">
        <v>53</v>
      </c>
      <c r="F32" s="43">
        <v>60</v>
      </c>
      <c r="G32" s="43">
        <v>0.5</v>
      </c>
      <c r="H32" s="43">
        <v>0.1</v>
      </c>
      <c r="I32" s="43">
        <v>1.5</v>
      </c>
      <c r="J32" s="43">
        <v>8.5</v>
      </c>
      <c r="K32" s="44" t="s">
        <v>57</v>
      </c>
      <c r="L32" s="43">
        <v>10.199999999999999</v>
      </c>
    </row>
    <row r="33" spans="1:12" ht="15">
      <c r="A33" s="14"/>
      <c r="B33" s="15"/>
      <c r="C33" s="11"/>
      <c r="D33" s="7" t="s">
        <v>24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6"/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6"/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6"/>
      <c r="B36" s="17"/>
      <c r="C36" s="8"/>
      <c r="D36" s="18" t="s">
        <v>33</v>
      </c>
      <c r="E36" s="9"/>
      <c r="F36" s="19">
        <f>SUM(F27:F35)</f>
        <v>570</v>
      </c>
      <c r="G36" s="19">
        <f>SUM(G27:G35)</f>
        <v>28.799999999999997</v>
      </c>
      <c r="H36" s="19">
        <f>SUM(H27:H35)</f>
        <v>22.9</v>
      </c>
      <c r="I36" s="19">
        <f>SUM(I27:I35)</f>
        <v>85.6</v>
      </c>
      <c r="J36" s="19">
        <f>SUM(J27:J35)</f>
        <v>667.9</v>
      </c>
      <c r="K36" s="25"/>
      <c r="L36" s="19">
        <f>SUM(L27:L35)</f>
        <v>61.41</v>
      </c>
    </row>
    <row r="37" spans="1:12" ht="15">
      <c r="A37" s="13">
        <f>A27</f>
        <v>1</v>
      </c>
      <c r="B37" s="13">
        <f>B27</f>
        <v>2</v>
      </c>
      <c r="C37" s="10" t="s">
        <v>25</v>
      </c>
      <c r="D37" s="7" t="s">
        <v>26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27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28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7" t="s">
        <v>29</v>
      </c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7" t="s">
        <v>30</v>
      </c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4"/>
      <c r="B42" s="15"/>
      <c r="C42" s="11"/>
      <c r="D42" s="7" t="s">
        <v>31</v>
      </c>
      <c r="E42" s="42"/>
      <c r="F42" s="43"/>
      <c r="G42" s="43"/>
      <c r="H42" s="43"/>
      <c r="I42" s="43"/>
      <c r="J42" s="43"/>
      <c r="K42" s="44"/>
      <c r="L42" s="43"/>
    </row>
    <row r="43" spans="1:12" ht="15">
      <c r="A43" s="14"/>
      <c r="B43" s="15"/>
      <c r="C43" s="11"/>
      <c r="D43" s="7" t="s">
        <v>32</v>
      </c>
      <c r="E43" s="42"/>
      <c r="F43" s="43"/>
      <c r="G43" s="43"/>
      <c r="H43" s="43"/>
      <c r="I43" s="43"/>
      <c r="J43" s="43"/>
      <c r="K43" s="44"/>
      <c r="L43" s="43"/>
    </row>
    <row r="44" spans="1:12" ht="15">
      <c r="A44" s="14"/>
      <c r="B44" s="15"/>
      <c r="C44" s="11"/>
      <c r="D44" s="6"/>
      <c r="E44" s="42"/>
      <c r="F44" s="43"/>
      <c r="G44" s="43"/>
      <c r="H44" s="43"/>
      <c r="I44" s="43"/>
      <c r="J44" s="43"/>
      <c r="K44" s="44"/>
      <c r="L44" s="43"/>
    </row>
    <row r="45" spans="1:12" ht="15">
      <c r="A45" s="14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16"/>
      <c r="B46" s="17"/>
      <c r="C46" s="8"/>
      <c r="D46" s="18" t="s">
        <v>33</v>
      </c>
      <c r="E46" s="9"/>
      <c r="F46" s="19">
        <f>SUM(F37:F45)</f>
        <v>0</v>
      </c>
      <c r="G46" s="19">
        <f t="shared" ref="G46" si="6">SUM(G37:G45)</f>
        <v>0</v>
      </c>
      <c r="H46" s="19">
        <f t="shared" ref="H46" si="7">SUM(H37:H45)</f>
        <v>0</v>
      </c>
      <c r="I46" s="19">
        <f t="shared" ref="I46" si="8">SUM(I37:I45)</f>
        <v>0</v>
      </c>
      <c r="J46" s="19">
        <f t="shared" ref="J46:L46" si="9">SUM(J37:J45)</f>
        <v>0</v>
      </c>
      <c r="K46" s="25"/>
      <c r="L46" s="19">
        <f t="shared" si="9"/>
        <v>0</v>
      </c>
    </row>
    <row r="47" spans="1:12" ht="15.75" customHeight="1">
      <c r="A47" s="33">
        <f>A27</f>
        <v>1</v>
      </c>
      <c r="B47" s="33">
        <f>B27</f>
        <v>2</v>
      </c>
      <c r="C47" s="51" t="s">
        <v>4</v>
      </c>
      <c r="D47" s="52"/>
      <c r="E47" s="31"/>
      <c r="F47" s="32">
        <f>F36+F46</f>
        <v>570</v>
      </c>
      <c r="G47" s="32">
        <f t="shared" ref="G47" si="10">G36+G46</f>
        <v>28.799999999999997</v>
      </c>
      <c r="H47" s="32">
        <f t="shared" ref="H47" si="11">H36+H46</f>
        <v>22.9</v>
      </c>
      <c r="I47" s="32">
        <f t="shared" ref="I47" si="12">I36+I46</f>
        <v>85.6</v>
      </c>
      <c r="J47" s="32">
        <f t="shared" ref="J47:L47" si="13">J36+J46</f>
        <v>667.9</v>
      </c>
      <c r="K47" s="32"/>
      <c r="L47" s="32">
        <f t="shared" si="13"/>
        <v>61.41</v>
      </c>
    </row>
    <row r="48" spans="1:12" ht="15">
      <c r="A48" s="20">
        <v>1</v>
      </c>
      <c r="B48" s="21">
        <v>3</v>
      </c>
      <c r="C48" s="22" t="s">
        <v>20</v>
      </c>
      <c r="D48" s="5" t="s">
        <v>21</v>
      </c>
      <c r="E48" s="39" t="s">
        <v>58</v>
      </c>
      <c r="F48" s="40">
        <v>100</v>
      </c>
      <c r="G48" s="40">
        <v>14.1</v>
      </c>
      <c r="H48" s="40">
        <v>5.8</v>
      </c>
      <c r="I48" s="40">
        <v>4.4000000000000004</v>
      </c>
      <c r="J48" s="40">
        <v>126.4</v>
      </c>
      <c r="K48" s="41" t="s">
        <v>62</v>
      </c>
      <c r="L48" s="40">
        <v>30.15</v>
      </c>
    </row>
    <row r="49" spans="1:12" ht="15">
      <c r="A49" s="23"/>
      <c r="B49" s="15"/>
      <c r="C49" s="11"/>
      <c r="D49" s="6"/>
      <c r="E49" s="42" t="s">
        <v>59</v>
      </c>
      <c r="F49" s="43">
        <v>150</v>
      </c>
      <c r="G49" s="43">
        <v>8.1999999999999993</v>
      </c>
      <c r="H49" s="43">
        <v>6.3</v>
      </c>
      <c r="I49" s="43">
        <v>35.9</v>
      </c>
      <c r="J49" s="43">
        <v>233.7</v>
      </c>
      <c r="K49" s="44" t="s">
        <v>63</v>
      </c>
      <c r="L49" s="43">
        <v>10.71</v>
      </c>
    </row>
    <row r="50" spans="1:12" ht="15">
      <c r="A50" s="23"/>
      <c r="B50" s="15"/>
      <c r="C50" s="11"/>
      <c r="D50" s="7" t="s">
        <v>22</v>
      </c>
      <c r="E50" s="42" t="s">
        <v>60</v>
      </c>
      <c r="F50" s="43">
        <v>200</v>
      </c>
      <c r="G50" s="43">
        <v>0.3</v>
      </c>
      <c r="H50" s="43">
        <v>0.1</v>
      </c>
      <c r="I50" s="43">
        <v>1.6</v>
      </c>
      <c r="J50" s="43">
        <v>8.6</v>
      </c>
      <c r="K50" s="44" t="s">
        <v>64</v>
      </c>
      <c r="L50" s="43">
        <v>1.45</v>
      </c>
    </row>
    <row r="51" spans="1:12" ht="15">
      <c r="A51" s="23"/>
      <c r="B51" s="15"/>
      <c r="C51" s="11"/>
      <c r="D51" s="7" t="s">
        <v>23</v>
      </c>
      <c r="E51" s="42" t="s">
        <v>46</v>
      </c>
      <c r="F51" s="43">
        <v>60</v>
      </c>
      <c r="G51" s="43">
        <v>4.5999999999999996</v>
      </c>
      <c r="H51" s="43">
        <v>0.5</v>
      </c>
      <c r="I51" s="43">
        <v>29.5</v>
      </c>
      <c r="J51" s="43">
        <v>140.6</v>
      </c>
      <c r="K51" s="44" t="s">
        <v>47</v>
      </c>
      <c r="L51" s="43">
        <v>3.1</v>
      </c>
    </row>
    <row r="52" spans="1:12" ht="15">
      <c r="A52" s="23"/>
      <c r="B52" s="15"/>
      <c r="C52" s="11"/>
      <c r="D52" s="7"/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24</v>
      </c>
      <c r="E53" s="42" t="s">
        <v>61</v>
      </c>
      <c r="F53" s="43">
        <v>100</v>
      </c>
      <c r="G53" s="43">
        <v>0.9</v>
      </c>
      <c r="H53" s="43">
        <v>0.2</v>
      </c>
      <c r="I53" s="43">
        <v>8.1</v>
      </c>
      <c r="J53" s="43">
        <v>37.799999999999997</v>
      </c>
      <c r="K53" s="44" t="s">
        <v>47</v>
      </c>
      <c r="L53" s="43">
        <v>16</v>
      </c>
    </row>
    <row r="54" spans="1:12" ht="15">
      <c r="A54" s="23"/>
      <c r="B54" s="15"/>
      <c r="C54" s="11"/>
      <c r="D54" s="6"/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6"/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4"/>
      <c r="B56" s="17"/>
      <c r="C56" s="8"/>
      <c r="D56" s="18" t="s">
        <v>33</v>
      </c>
      <c r="E56" s="9"/>
      <c r="F56" s="19">
        <f>SUM(F48:F55)</f>
        <v>610</v>
      </c>
      <c r="G56" s="19">
        <f>SUM(G48:G55)</f>
        <v>28.099999999999994</v>
      </c>
      <c r="H56" s="19">
        <f>SUM(H48:H55)</f>
        <v>12.899999999999999</v>
      </c>
      <c r="I56" s="19">
        <f>SUM(I48:I55)</f>
        <v>79.5</v>
      </c>
      <c r="J56" s="19">
        <f>SUM(J48:J55)</f>
        <v>547.1</v>
      </c>
      <c r="K56" s="25"/>
      <c r="L56" s="19">
        <f>SUM(L48:L55)</f>
        <v>61.410000000000004</v>
      </c>
    </row>
    <row r="57" spans="1:12" ht="15">
      <c r="A57" s="26">
        <f>A48</f>
        <v>1</v>
      </c>
      <c r="B57" s="13">
        <f>B48</f>
        <v>3</v>
      </c>
      <c r="C57" s="10" t="s">
        <v>25</v>
      </c>
      <c r="D57" s="7" t="s">
        <v>26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27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7" t="s">
        <v>28</v>
      </c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7" t="s">
        <v>29</v>
      </c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3"/>
      <c r="B61" s="15"/>
      <c r="C61" s="11"/>
      <c r="D61" s="7" t="s">
        <v>30</v>
      </c>
      <c r="E61" s="42"/>
      <c r="F61" s="43"/>
      <c r="G61" s="43"/>
      <c r="H61" s="43"/>
      <c r="I61" s="43"/>
      <c r="J61" s="43"/>
      <c r="K61" s="44"/>
      <c r="L61" s="43"/>
    </row>
    <row r="62" spans="1:12" ht="15">
      <c r="A62" s="23"/>
      <c r="B62" s="15"/>
      <c r="C62" s="11"/>
      <c r="D62" s="7" t="s">
        <v>31</v>
      </c>
      <c r="E62" s="42"/>
      <c r="F62" s="43"/>
      <c r="G62" s="43"/>
      <c r="H62" s="43"/>
      <c r="I62" s="43"/>
      <c r="J62" s="43"/>
      <c r="K62" s="44"/>
      <c r="L62" s="43"/>
    </row>
    <row r="63" spans="1:12" ht="15">
      <c r="A63" s="23"/>
      <c r="B63" s="15"/>
      <c r="C63" s="11"/>
      <c r="D63" s="7" t="s">
        <v>32</v>
      </c>
      <c r="E63" s="42"/>
      <c r="F63" s="43"/>
      <c r="G63" s="43"/>
      <c r="H63" s="43"/>
      <c r="I63" s="43"/>
      <c r="J63" s="43"/>
      <c r="K63" s="44"/>
      <c r="L63" s="43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6"/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4"/>
      <c r="B66" s="17"/>
      <c r="C66" s="8"/>
      <c r="D66" s="18" t="s">
        <v>33</v>
      </c>
      <c r="E66" s="9"/>
      <c r="F66" s="19">
        <f>SUM(F57:F65)</f>
        <v>0</v>
      </c>
      <c r="G66" s="19">
        <f t="shared" ref="G66" si="14">SUM(G57:G65)</f>
        <v>0</v>
      </c>
      <c r="H66" s="19">
        <f t="shared" ref="H66" si="15">SUM(H57:H65)</f>
        <v>0</v>
      </c>
      <c r="I66" s="19">
        <f t="shared" ref="I66" si="16">SUM(I57:I65)</f>
        <v>0</v>
      </c>
      <c r="J66" s="19">
        <f t="shared" ref="J66:L66" si="17">SUM(J57:J65)</f>
        <v>0</v>
      </c>
      <c r="K66" s="25"/>
      <c r="L66" s="19">
        <f t="shared" si="17"/>
        <v>0</v>
      </c>
    </row>
    <row r="67" spans="1:12" ht="15.75" customHeight="1">
      <c r="A67" s="29">
        <f>A48</f>
        <v>1</v>
      </c>
      <c r="B67" s="30">
        <f>B48</f>
        <v>3</v>
      </c>
      <c r="C67" s="51" t="s">
        <v>4</v>
      </c>
      <c r="D67" s="52"/>
      <c r="E67" s="31"/>
      <c r="F67" s="32">
        <f>F56+F66</f>
        <v>610</v>
      </c>
      <c r="G67" s="32">
        <f t="shared" ref="G67" si="18">G56+G66</f>
        <v>28.099999999999994</v>
      </c>
      <c r="H67" s="32">
        <f t="shared" ref="H67" si="19">H56+H66</f>
        <v>12.899999999999999</v>
      </c>
      <c r="I67" s="32">
        <f t="shared" ref="I67" si="20">I56+I66</f>
        <v>79.5</v>
      </c>
      <c r="J67" s="32">
        <f t="shared" ref="J67:L67" si="21">J56+J66</f>
        <v>547.1</v>
      </c>
      <c r="K67" s="32"/>
      <c r="L67" s="32">
        <f t="shared" si="21"/>
        <v>61.410000000000004</v>
      </c>
    </row>
    <row r="68" spans="1:12" ht="15">
      <c r="A68" s="20">
        <v>1</v>
      </c>
      <c r="B68" s="21">
        <v>4</v>
      </c>
      <c r="C68" s="22" t="s">
        <v>20</v>
      </c>
      <c r="D68" s="5" t="s">
        <v>21</v>
      </c>
      <c r="E68" s="39" t="s">
        <v>69</v>
      </c>
      <c r="F68" s="40">
        <v>100</v>
      </c>
      <c r="G68" s="40">
        <v>12.8</v>
      </c>
      <c r="H68" s="40">
        <v>4.0999999999999996</v>
      </c>
      <c r="I68" s="40">
        <v>6.1</v>
      </c>
      <c r="J68" s="40">
        <v>112.3</v>
      </c>
      <c r="K68" s="41" t="s">
        <v>71</v>
      </c>
      <c r="L68" s="40">
        <v>25.31</v>
      </c>
    </row>
    <row r="69" spans="1:12" ht="15">
      <c r="A69" s="23"/>
      <c r="B69" s="15"/>
      <c r="C69" s="11"/>
      <c r="D69" s="6"/>
      <c r="E69" s="42" t="s">
        <v>70</v>
      </c>
      <c r="F69" s="43">
        <v>150</v>
      </c>
      <c r="G69" s="43">
        <v>3.6</v>
      </c>
      <c r="H69" s="43">
        <v>4.8</v>
      </c>
      <c r="I69" s="43">
        <v>36.4</v>
      </c>
      <c r="J69" s="43">
        <v>203.5</v>
      </c>
      <c r="K69" s="44" t="s">
        <v>72</v>
      </c>
      <c r="L69" s="43">
        <v>8</v>
      </c>
    </row>
    <row r="70" spans="1:12" ht="15">
      <c r="A70" s="23"/>
      <c r="B70" s="15"/>
      <c r="C70" s="11"/>
      <c r="D70" s="7" t="s">
        <v>22</v>
      </c>
      <c r="E70" s="42" t="s">
        <v>67</v>
      </c>
      <c r="F70" s="43">
        <v>200</v>
      </c>
      <c r="G70" s="43">
        <v>3.9</v>
      </c>
      <c r="H70" s="43">
        <v>2.9</v>
      </c>
      <c r="I70" s="43">
        <v>11.2</v>
      </c>
      <c r="J70" s="43">
        <v>86</v>
      </c>
      <c r="K70" s="44" t="s">
        <v>68</v>
      </c>
      <c r="L70" s="43">
        <v>12</v>
      </c>
    </row>
    <row r="71" spans="1:12" ht="15">
      <c r="A71" s="23"/>
      <c r="B71" s="15"/>
      <c r="C71" s="11"/>
      <c r="D71" s="7" t="s">
        <v>23</v>
      </c>
      <c r="E71" s="42" t="s">
        <v>46</v>
      </c>
      <c r="F71" s="43">
        <v>60</v>
      </c>
      <c r="G71" s="43">
        <v>4.5999999999999996</v>
      </c>
      <c r="H71" s="43">
        <v>0.5</v>
      </c>
      <c r="I71" s="43">
        <v>29.5</v>
      </c>
      <c r="J71" s="43">
        <v>140.6</v>
      </c>
      <c r="K71" s="44" t="s">
        <v>47</v>
      </c>
      <c r="L71" s="43">
        <v>3.1</v>
      </c>
    </row>
    <row r="72" spans="1:12" ht="15">
      <c r="A72" s="23"/>
      <c r="B72" s="15"/>
      <c r="C72" s="11"/>
      <c r="D72" s="7"/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24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6" t="s">
        <v>26</v>
      </c>
      <c r="E74" s="42" t="s">
        <v>65</v>
      </c>
      <c r="F74" s="43">
        <v>100</v>
      </c>
      <c r="G74" s="43">
        <v>0.9</v>
      </c>
      <c r="H74" s="43">
        <v>10.199999999999999</v>
      </c>
      <c r="I74" s="43">
        <v>7.1</v>
      </c>
      <c r="J74" s="43">
        <v>123.8</v>
      </c>
      <c r="K74" s="44" t="s">
        <v>66</v>
      </c>
      <c r="L74" s="43">
        <v>13</v>
      </c>
    </row>
    <row r="75" spans="1:12" ht="15">
      <c r="A75" s="23"/>
      <c r="B75" s="15"/>
      <c r="C75" s="11"/>
      <c r="D75" s="6"/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4"/>
      <c r="B76" s="17"/>
      <c r="C76" s="8"/>
      <c r="D76" s="18" t="s">
        <v>33</v>
      </c>
      <c r="E76" s="9"/>
      <c r="F76" s="19">
        <f>SUM(F68:F75)</f>
        <v>610</v>
      </c>
      <c r="G76" s="19">
        <f t="shared" ref="G76" si="22">SUM(G68:G75)</f>
        <v>25.799999999999997</v>
      </c>
      <c r="H76" s="19">
        <f t="shared" ref="H76" si="23">SUM(H68:H75)</f>
        <v>22.5</v>
      </c>
      <c r="I76" s="19">
        <f t="shared" ref="I76" si="24">SUM(I68:I75)</f>
        <v>90.3</v>
      </c>
      <c r="J76" s="19">
        <f t="shared" ref="J76:L76" si="25">SUM(J68:J75)</f>
        <v>666.19999999999993</v>
      </c>
      <c r="K76" s="25"/>
      <c r="L76" s="19">
        <f t="shared" si="25"/>
        <v>61.410000000000004</v>
      </c>
    </row>
    <row r="77" spans="1:12" ht="15">
      <c r="A77" s="26">
        <f>A68</f>
        <v>1</v>
      </c>
      <c r="B77" s="13">
        <f>B68</f>
        <v>4</v>
      </c>
      <c r="C77" s="10" t="s">
        <v>25</v>
      </c>
      <c r="D77" s="7" t="s">
        <v>26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7" t="s">
        <v>27</v>
      </c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7" t="s">
        <v>28</v>
      </c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3"/>
      <c r="B80" s="15"/>
      <c r="C80" s="11"/>
      <c r="D80" s="7" t="s">
        <v>29</v>
      </c>
      <c r="E80" s="42"/>
      <c r="F80" s="43"/>
      <c r="G80" s="43"/>
      <c r="H80" s="43"/>
      <c r="I80" s="43"/>
      <c r="J80" s="43"/>
      <c r="K80" s="44"/>
      <c r="L80" s="43"/>
    </row>
    <row r="81" spans="1:12" ht="15">
      <c r="A81" s="23"/>
      <c r="B81" s="15"/>
      <c r="C81" s="11"/>
      <c r="D81" s="7" t="s">
        <v>30</v>
      </c>
      <c r="E81" s="42"/>
      <c r="F81" s="43"/>
      <c r="G81" s="43"/>
      <c r="H81" s="43"/>
      <c r="I81" s="43"/>
      <c r="J81" s="43"/>
      <c r="K81" s="44"/>
      <c r="L81" s="43"/>
    </row>
    <row r="82" spans="1:12" ht="15">
      <c r="A82" s="23"/>
      <c r="B82" s="15"/>
      <c r="C82" s="11"/>
      <c r="D82" s="7" t="s">
        <v>31</v>
      </c>
      <c r="E82" s="42"/>
      <c r="F82" s="43"/>
      <c r="G82" s="43"/>
      <c r="H82" s="43"/>
      <c r="I82" s="43"/>
      <c r="J82" s="43"/>
      <c r="K82" s="44"/>
      <c r="L82" s="43"/>
    </row>
    <row r="83" spans="1:12" ht="15">
      <c r="A83" s="23"/>
      <c r="B83" s="15"/>
      <c r="C83" s="11"/>
      <c r="D83" s="7" t="s">
        <v>32</v>
      </c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6"/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4"/>
      <c r="B86" s="17"/>
      <c r="C86" s="8"/>
      <c r="D86" s="18" t="s">
        <v>33</v>
      </c>
      <c r="E86" s="9"/>
      <c r="F86" s="19">
        <f>SUM(F77:F85)</f>
        <v>0</v>
      </c>
      <c r="G86" s="19">
        <f t="shared" ref="G86" si="26">SUM(G77:G85)</f>
        <v>0</v>
      </c>
      <c r="H86" s="19">
        <f t="shared" ref="H86" si="27">SUM(H77:H85)</f>
        <v>0</v>
      </c>
      <c r="I86" s="19">
        <f t="shared" ref="I86" si="28">SUM(I77:I85)</f>
        <v>0</v>
      </c>
      <c r="J86" s="19">
        <f t="shared" ref="J86:L86" si="29">SUM(J77:J85)</f>
        <v>0</v>
      </c>
      <c r="K86" s="25"/>
      <c r="L86" s="19">
        <f t="shared" si="29"/>
        <v>0</v>
      </c>
    </row>
    <row r="87" spans="1:12" ht="15.75" customHeight="1">
      <c r="A87" s="29">
        <f>A68</f>
        <v>1</v>
      </c>
      <c r="B87" s="30">
        <f>B68</f>
        <v>4</v>
      </c>
      <c r="C87" s="51" t="s">
        <v>4</v>
      </c>
      <c r="D87" s="52"/>
      <c r="E87" s="31"/>
      <c r="F87" s="32">
        <f>F76+F86</f>
        <v>610</v>
      </c>
      <c r="G87" s="32">
        <f t="shared" ref="G87" si="30">G76+G86</f>
        <v>25.799999999999997</v>
      </c>
      <c r="H87" s="32">
        <f t="shared" ref="H87" si="31">H76+H86</f>
        <v>22.5</v>
      </c>
      <c r="I87" s="32">
        <f t="shared" ref="I87" si="32">I76+I86</f>
        <v>90.3</v>
      </c>
      <c r="J87" s="32">
        <f t="shared" ref="J87:L87" si="33">J76+J86</f>
        <v>666.19999999999993</v>
      </c>
      <c r="K87" s="32"/>
      <c r="L87" s="32">
        <f t="shared" si="33"/>
        <v>61.410000000000004</v>
      </c>
    </row>
    <row r="88" spans="1:12" ht="15">
      <c r="A88" s="20">
        <v>1</v>
      </c>
      <c r="B88" s="21">
        <v>5</v>
      </c>
      <c r="C88" s="22" t="s">
        <v>20</v>
      </c>
      <c r="D88" s="5" t="s">
        <v>21</v>
      </c>
      <c r="E88" s="39" t="s">
        <v>95</v>
      </c>
      <c r="F88" s="40">
        <v>200</v>
      </c>
      <c r="G88" s="40">
        <v>8.1</v>
      </c>
      <c r="H88" s="40">
        <v>9.1999999999999993</v>
      </c>
      <c r="I88" s="40">
        <v>38.6</v>
      </c>
      <c r="J88" s="40">
        <v>270.3</v>
      </c>
      <c r="K88" s="41" t="s">
        <v>96</v>
      </c>
      <c r="L88" s="40">
        <v>23.73</v>
      </c>
    </row>
    <row r="89" spans="1:12" ht="1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5">
      <c r="A90" s="23"/>
      <c r="B90" s="15"/>
      <c r="C90" s="11"/>
      <c r="D90" s="7" t="s">
        <v>22</v>
      </c>
      <c r="E90" s="42" t="s">
        <v>44</v>
      </c>
      <c r="F90" s="43">
        <v>200</v>
      </c>
      <c r="G90" s="43">
        <v>1.6</v>
      </c>
      <c r="H90" s="43">
        <v>1.1000000000000001</v>
      </c>
      <c r="I90" s="43">
        <v>8.6</v>
      </c>
      <c r="J90" s="43">
        <v>50.9</v>
      </c>
      <c r="K90" s="44" t="s">
        <v>45</v>
      </c>
      <c r="L90" s="43">
        <v>1.78</v>
      </c>
    </row>
    <row r="91" spans="1:12" ht="15">
      <c r="A91" s="23"/>
      <c r="B91" s="15"/>
      <c r="C91" s="11"/>
      <c r="D91" s="7" t="s">
        <v>23</v>
      </c>
      <c r="E91" s="42" t="s">
        <v>46</v>
      </c>
      <c r="F91" s="43">
        <v>60</v>
      </c>
      <c r="G91" s="43">
        <v>4.5999999999999996</v>
      </c>
      <c r="H91" s="43">
        <v>0.5</v>
      </c>
      <c r="I91" s="43">
        <v>29.5</v>
      </c>
      <c r="J91" s="43">
        <v>140.6</v>
      </c>
      <c r="K91" s="44" t="s">
        <v>47</v>
      </c>
      <c r="L91" s="43">
        <v>3.1</v>
      </c>
    </row>
    <row r="92" spans="1:12" ht="15">
      <c r="A92" s="23"/>
      <c r="B92" s="15"/>
      <c r="C92" s="11"/>
      <c r="D92" s="7" t="s">
        <v>24</v>
      </c>
      <c r="E92" s="42" t="s">
        <v>48</v>
      </c>
      <c r="F92" s="43">
        <v>100</v>
      </c>
      <c r="G92" s="43">
        <v>0.3</v>
      </c>
      <c r="H92" s="43">
        <v>0.3</v>
      </c>
      <c r="I92" s="43">
        <v>7.8</v>
      </c>
      <c r="J92" s="43">
        <v>35.5</v>
      </c>
      <c r="K92" s="44" t="s">
        <v>47</v>
      </c>
      <c r="L92" s="43">
        <v>12</v>
      </c>
    </row>
    <row r="93" spans="1:12" ht="15">
      <c r="A93" s="23"/>
      <c r="B93" s="15"/>
      <c r="C93" s="11"/>
      <c r="D93" s="6" t="s">
        <v>26</v>
      </c>
      <c r="E93" s="6" t="s">
        <v>78</v>
      </c>
      <c r="F93" s="43">
        <v>20</v>
      </c>
      <c r="G93" s="43">
        <v>4.5999999999999996</v>
      </c>
      <c r="H93" s="43">
        <v>5.9</v>
      </c>
      <c r="I93" s="43">
        <v>0</v>
      </c>
      <c r="J93" s="43">
        <v>71.7</v>
      </c>
      <c r="K93" s="44" t="s">
        <v>79</v>
      </c>
      <c r="L93" s="43">
        <v>12</v>
      </c>
    </row>
    <row r="94" spans="1:12" ht="15">
      <c r="A94" s="23"/>
      <c r="B94" s="15"/>
      <c r="C94" s="11"/>
      <c r="D94" s="6"/>
      <c r="E94" s="42" t="s">
        <v>80</v>
      </c>
      <c r="F94" s="43">
        <v>10</v>
      </c>
      <c r="G94" s="43">
        <v>0.1</v>
      </c>
      <c r="H94" s="43">
        <v>7.3</v>
      </c>
      <c r="I94" s="43">
        <v>0.1</v>
      </c>
      <c r="J94" s="43">
        <v>66.099999999999994</v>
      </c>
      <c r="K94" s="44" t="s">
        <v>49</v>
      </c>
      <c r="L94" s="43">
        <v>8.8000000000000007</v>
      </c>
    </row>
    <row r="95" spans="1:12" ht="15">
      <c r="A95" s="24"/>
      <c r="B95" s="17"/>
      <c r="C95" s="8"/>
      <c r="D95" s="18" t="s">
        <v>33</v>
      </c>
      <c r="E95" s="9"/>
      <c r="F95" s="19">
        <f>SUM(F88:F94)</f>
        <v>590</v>
      </c>
      <c r="G95" s="19">
        <f t="shared" ref="G95" si="34">SUM(G88:G94)</f>
        <v>19.3</v>
      </c>
      <c r="H95" s="19">
        <f t="shared" ref="H95" si="35">SUM(H88:H94)</f>
        <v>24.3</v>
      </c>
      <c r="I95" s="19">
        <f t="shared" ref="I95" si="36">SUM(I88:I94)</f>
        <v>84.6</v>
      </c>
      <c r="J95" s="19">
        <f t="shared" ref="J95:L95" si="37">SUM(J88:J94)</f>
        <v>635.1</v>
      </c>
      <c r="K95" s="25"/>
      <c r="L95" s="19">
        <f t="shared" si="37"/>
        <v>61.41</v>
      </c>
    </row>
    <row r="96" spans="1:12" ht="15">
      <c r="A96" s="26">
        <f>A88</f>
        <v>1</v>
      </c>
      <c r="B96" s="13">
        <f>B88</f>
        <v>5</v>
      </c>
      <c r="C96" s="10" t="s">
        <v>25</v>
      </c>
      <c r="D96" s="7" t="s">
        <v>26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7" t="s">
        <v>27</v>
      </c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7" t="s">
        <v>28</v>
      </c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3"/>
      <c r="B99" s="15"/>
      <c r="C99" s="11"/>
      <c r="D99" s="7" t="s">
        <v>29</v>
      </c>
      <c r="E99" s="42"/>
      <c r="F99" s="43"/>
      <c r="G99" s="43"/>
      <c r="H99" s="43"/>
      <c r="I99" s="43"/>
      <c r="J99" s="43"/>
      <c r="K99" s="44"/>
      <c r="L99" s="43"/>
    </row>
    <row r="100" spans="1:12" ht="15">
      <c r="A100" s="23"/>
      <c r="B100" s="15"/>
      <c r="C100" s="11"/>
      <c r="D100" s="7" t="s">
        <v>30</v>
      </c>
      <c r="E100" s="42"/>
      <c r="F100" s="43"/>
      <c r="G100" s="43"/>
      <c r="H100" s="43"/>
      <c r="I100" s="43"/>
      <c r="J100" s="43"/>
      <c r="K100" s="44"/>
      <c r="L100" s="43"/>
    </row>
    <row r="101" spans="1:12" ht="15">
      <c r="A101" s="23"/>
      <c r="B101" s="15"/>
      <c r="C101" s="11"/>
      <c r="D101" s="7" t="s">
        <v>31</v>
      </c>
      <c r="E101" s="42"/>
      <c r="F101" s="43"/>
      <c r="G101" s="43"/>
      <c r="H101" s="43"/>
      <c r="I101" s="43"/>
      <c r="J101" s="43"/>
      <c r="K101" s="44"/>
      <c r="L101" s="43"/>
    </row>
    <row r="102" spans="1:12" ht="15">
      <c r="A102" s="23"/>
      <c r="B102" s="15"/>
      <c r="C102" s="11"/>
      <c r="D102" s="7" t="s">
        <v>32</v>
      </c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6"/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4"/>
      <c r="B105" s="17"/>
      <c r="C105" s="8"/>
      <c r="D105" s="18" t="s">
        <v>33</v>
      </c>
      <c r="E105" s="9"/>
      <c r="F105" s="19">
        <f>SUM(F96:F104)</f>
        <v>0</v>
      </c>
      <c r="G105" s="19">
        <f t="shared" ref="G105" si="38">SUM(G96:G104)</f>
        <v>0</v>
      </c>
      <c r="H105" s="19">
        <f t="shared" ref="H105" si="39">SUM(H96:H104)</f>
        <v>0</v>
      </c>
      <c r="I105" s="19">
        <f t="shared" ref="I105" si="40">SUM(I96:I104)</f>
        <v>0</v>
      </c>
      <c r="J105" s="19">
        <f t="shared" ref="J105:L105" si="41">SUM(J96:J104)</f>
        <v>0</v>
      </c>
      <c r="K105" s="25"/>
      <c r="L105" s="19">
        <f t="shared" si="41"/>
        <v>0</v>
      </c>
    </row>
    <row r="106" spans="1:12" ht="15.75" customHeight="1">
      <c r="A106" s="29">
        <f>A88</f>
        <v>1</v>
      </c>
      <c r="B106" s="30">
        <f>B88</f>
        <v>5</v>
      </c>
      <c r="C106" s="51" t="s">
        <v>4</v>
      </c>
      <c r="D106" s="52"/>
      <c r="E106" s="31"/>
      <c r="F106" s="32">
        <f>F95+F105</f>
        <v>590</v>
      </c>
      <c r="G106" s="32">
        <f t="shared" ref="G106" si="42">G95+G105</f>
        <v>19.3</v>
      </c>
      <c r="H106" s="32">
        <f t="shared" ref="H106" si="43">H95+H105</f>
        <v>24.3</v>
      </c>
      <c r="I106" s="32">
        <f t="shared" ref="I106" si="44">I95+I105</f>
        <v>84.6</v>
      </c>
      <c r="J106" s="32">
        <f t="shared" ref="J106:L106" si="45">J95+J105</f>
        <v>635.1</v>
      </c>
      <c r="K106" s="32"/>
      <c r="L106" s="32">
        <f t="shared" si="45"/>
        <v>61.41</v>
      </c>
    </row>
    <row r="107" spans="1:12" ht="15">
      <c r="A107" s="20">
        <v>2</v>
      </c>
      <c r="B107" s="21">
        <v>1</v>
      </c>
      <c r="C107" s="22" t="s">
        <v>20</v>
      </c>
      <c r="D107" s="5" t="s">
        <v>21</v>
      </c>
      <c r="E107" s="39" t="s">
        <v>81</v>
      </c>
      <c r="F107" s="40">
        <v>250</v>
      </c>
      <c r="G107" s="40">
        <v>34</v>
      </c>
      <c r="H107" s="40">
        <v>10.1</v>
      </c>
      <c r="I107" s="40">
        <v>41.5</v>
      </c>
      <c r="J107" s="40">
        <v>393.3</v>
      </c>
      <c r="K107" s="41" t="s">
        <v>82</v>
      </c>
      <c r="L107" s="40">
        <v>46.86</v>
      </c>
    </row>
    <row r="108" spans="1:12" ht="1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>
      <c r="A109" s="23"/>
      <c r="B109" s="15"/>
      <c r="C109" s="11"/>
      <c r="D109" s="7" t="s">
        <v>22</v>
      </c>
      <c r="E109" s="42" t="s">
        <v>60</v>
      </c>
      <c r="F109" s="43">
        <v>200</v>
      </c>
      <c r="G109" s="43">
        <v>0.3</v>
      </c>
      <c r="H109" s="43">
        <v>0.1</v>
      </c>
      <c r="I109" s="43">
        <v>1.6</v>
      </c>
      <c r="J109" s="43">
        <v>8.6</v>
      </c>
      <c r="K109" s="44" t="s">
        <v>64</v>
      </c>
      <c r="L109" s="43">
        <v>1.45</v>
      </c>
    </row>
    <row r="110" spans="1:12" ht="15">
      <c r="A110" s="23"/>
      <c r="B110" s="15"/>
      <c r="C110" s="11"/>
      <c r="D110" s="7" t="s">
        <v>23</v>
      </c>
      <c r="E110" s="42" t="s">
        <v>46</v>
      </c>
      <c r="F110" s="43">
        <v>60</v>
      </c>
      <c r="G110" s="43">
        <v>4.5999999999999996</v>
      </c>
      <c r="H110" s="43">
        <v>0.5</v>
      </c>
      <c r="I110" s="43">
        <v>29.5</v>
      </c>
      <c r="J110" s="43">
        <v>140.6</v>
      </c>
      <c r="K110" s="44" t="s">
        <v>47</v>
      </c>
      <c r="L110" s="43">
        <v>3.1</v>
      </c>
    </row>
    <row r="111" spans="1:12" ht="15">
      <c r="A111" s="23"/>
      <c r="B111" s="15"/>
      <c r="C111" s="11"/>
      <c r="D111" s="7"/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24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6" t="s">
        <v>26</v>
      </c>
      <c r="E113" s="42" t="s">
        <v>83</v>
      </c>
      <c r="F113" s="43">
        <v>60</v>
      </c>
      <c r="G113" s="43">
        <v>0.8</v>
      </c>
      <c r="H113" s="43">
        <v>6.1</v>
      </c>
      <c r="I113" s="43">
        <v>3.6</v>
      </c>
      <c r="J113" s="43">
        <v>72.5</v>
      </c>
      <c r="K113" s="44" t="s">
        <v>84</v>
      </c>
      <c r="L113" s="43">
        <v>10</v>
      </c>
    </row>
    <row r="114" spans="1:12" ht="15">
      <c r="A114" s="23"/>
      <c r="B114" s="15"/>
      <c r="C114" s="11"/>
      <c r="D114" s="6"/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4"/>
      <c r="B115" s="17"/>
      <c r="C115" s="8"/>
      <c r="D115" s="18" t="s">
        <v>33</v>
      </c>
      <c r="E115" s="9"/>
      <c r="F115" s="19">
        <f>SUM(F107:F114)</f>
        <v>570</v>
      </c>
      <c r="G115" s="19">
        <f t="shared" ref="G115:J115" si="46">SUM(G107:G114)</f>
        <v>39.699999999999996</v>
      </c>
      <c r="H115" s="19">
        <f t="shared" si="46"/>
        <v>16.799999999999997</v>
      </c>
      <c r="I115" s="19">
        <f t="shared" si="46"/>
        <v>76.199999999999989</v>
      </c>
      <c r="J115" s="19">
        <f t="shared" si="46"/>
        <v>615</v>
      </c>
      <c r="K115" s="25"/>
      <c r="L115" s="19">
        <f t="shared" ref="L115" si="47">SUM(L107:L114)</f>
        <v>61.410000000000004</v>
      </c>
    </row>
    <row r="116" spans="1:12" ht="15">
      <c r="A116" s="26">
        <f>A107</f>
        <v>2</v>
      </c>
      <c r="B116" s="13">
        <f>B107</f>
        <v>1</v>
      </c>
      <c r="C116" s="10" t="s">
        <v>25</v>
      </c>
      <c r="D116" s="7" t="s">
        <v>26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7" t="s">
        <v>27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3"/>
      <c r="B118" s="15"/>
      <c r="C118" s="11"/>
      <c r="D118" s="7" t="s">
        <v>28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>
      <c r="A119" s="23"/>
      <c r="B119" s="15"/>
      <c r="C119" s="11"/>
      <c r="D119" s="7" t="s">
        <v>29</v>
      </c>
      <c r="E119" s="42"/>
      <c r="F119" s="43"/>
      <c r="G119" s="43"/>
      <c r="H119" s="43"/>
      <c r="I119" s="43"/>
      <c r="J119" s="43"/>
      <c r="K119" s="44"/>
      <c r="L119" s="43"/>
    </row>
    <row r="120" spans="1:12" ht="15">
      <c r="A120" s="23"/>
      <c r="B120" s="15"/>
      <c r="C120" s="11"/>
      <c r="D120" s="7" t="s">
        <v>30</v>
      </c>
      <c r="E120" s="42"/>
      <c r="F120" s="43"/>
      <c r="G120" s="43"/>
      <c r="H120" s="43"/>
      <c r="I120" s="43"/>
      <c r="J120" s="43"/>
      <c r="K120" s="44"/>
      <c r="L120" s="43"/>
    </row>
    <row r="121" spans="1:12" ht="15">
      <c r="A121" s="23"/>
      <c r="B121" s="15"/>
      <c r="C121" s="11"/>
      <c r="D121" s="7" t="s">
        <v>31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23"/>
      <c r="B122" s="15"/>
      <c r="C122" s="11"/>
      <c r="D122" s="7" t="s">
        <v>32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23"/>
      <c r="B124" s="15"/>
      <c r="C124" s="11"/>
      <c r="D124" s="6"/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24"/>
      <c r="B125" s="17"/>
      <c r="C125" s="8"/>
      <c r="D125" s="18" t="s">
        <v>33</v>
      </c>
      <c r="E125" s="9"/>
      <c r="F125" s="19">
        <f>SUM(F116:F124)</f>
        <v>0</v>
      </c>
      <c r="G125" s="19">
        <f t="shared" ref="G125:J125" si="48">SUM(G116:G124)</f>
        <v>0</v>
      </c>
      <c r="H125" s="19">
        <f t="shared" si="48"/>
        <v>0</v>
      </c>
      <c r="I125" s="19">
        <f t="shared" si="48"/>
        <v>0</v>
      </c>
      <c r="J125" s="19">
        <f t="shared" si="48"/>
        <v>0</v>
      </c>
      <c r="K125" s="25"/>
      <c r="L125" s="19">
        <f t="shared" ref="L125" si="49">SUM(L116:L124)</f>
        <v>0</v>
      </c>
    </row>
    <row r="126" spans="1:12" ht="15">
      <c r="A126" s="29">
        <f>A107</f>
        <v>2</v>
      </c>
      <c r="B126" s="30">
        <f>B107</f>
        <v>1</v>
      </c>
      <c r="C126" s="51" t="s">
        <v>4</v>
      </c>
      <c r="D126" s="52"/>
      <c r="E126" s="31"/>
      <c r="F126" s="32">
        <f>F115+F125</f>
        <v>570</v>
      </c>
      <c r="G126" s="32">
        <f t="shared" ref="G126" si="50">G115+G125</f>
        <v>39.699999999999996</v>
      </c>
      <c r="H126" s="32">
        <f t="shared" ref="H126" si="51">H115+H125</f>
        <v>16.799999999999997</v>
      </c>
      <c r="I126" s="32">
        <f t="shared" ref="I126" si="52">I115+I125</f>
        <v>76.199999999999989</v>
      </c>
      <c r="J126" s="32">
        <f t="shared" ref="J126:L126" si="53">J115+J125</f>
        <v>615</v>
      </c>
      <c r="K126" s="32"/>
      <c r="L126" s="32">
        <f t="shared" si="53"/>
        <v>61.410000000000004</v>
      </c>
    </row>
    <row r="127" spans="1:12" ht="15">
      <c r="A127" s="14">
        <v>2</v>
      </c>
      <c r="B127" s="15">
        <v>2</v>
      </c>
      <c r="C127" s="22" t="s">
        <v>20</v>
      </c>
      <c r="D127" s="5" t="s">
        <v>21</v>
      </c>
      <c r="E127" s="39" t="s">
        <v>85</v>
      </c>
      <c r="F127" s="40">
        <v>90</v>
      </c>
      <c r="G127" s="40">
        <v>16.399999999999999</v>
      </c>
      <c r="H127" s="40">
        <v>15.7</v>
      </c>
      <c r="I127" s="40">
        <v>14.8</v>
      </c>
      <c r="J127" s="40">
        <v>265.7</v>
      </c>
      <c r="K127" s="41" t="s">
        <v>86</v>
      </c>
      <c r="L127" s="40">
        <v>50.86</v>
      </c>
    </row>
    <row r="128" spans="1:12" ht="15">
      <c r="A128" s="14"/>
      <c r="B128" s="15"/>
      <c r="C128" s="11"/>
      <c r="D128" s="6"/>
      <c r="E128" s="42" t="s">
        <v>51</v>
      </c>
      <c r="F128" s="43">
        <v>150</v>
      </c>
      <c r="G128" s="43">
        <v>5.3</v>
      </c>
      <c r="H128" s="43">
        <v>4.9000000000000004</v>
      </c>
      <c r="I128" s="43">
        <v>32.799999999999997</v>
      </c>
      <c r="J128" s="43">
        <v>196.8</v>
      </c>
      <c r="K128" s="44" t="s">
        <v>55</v>
      </c>
      <c r="L128" s="43">
        <v>2.3199999999999998</v>
      </c>
    </row>
    <row r="129" spans="1:12" ht="15">
      <c r="A129" s="14"/>
      <c r="B129" s="15"/>
      <c r="C129" s="11"/>
      <c r="D129" s="7" t="s">
        <v>22</v>
      </c>
      <c r="E129" s="42" t="s">
        <v>52</v>
      </c>
      <c r="F129" s="43">
        <v>200</v>
      </c>
      <c r="G129" s="43">
        <v>0.2</v>
      </c>
      <c r="H129" s="43">
        <v>0</v>
      </c>
      <c r="I129" s="43">
        <v>6.4</v>
      </c>
      <c r="J129" s="43">
        <v>26.8</v>
      </c>
      <c r="K129" s="44" t="s">
        <v>56</v>
      </c>
      <c r="L129" s="43">
        <v>1.1299999999999999</v>
      </c>
    </row>
    <row r="130" spans="1:12" ht="15">
      <c r="A130" s="14"/>
      <c r="B130" s="15"/>
      <c r="C130" s="11"/>
      <c r="D130" s="7" t="s">
        <v>23</v>
      </c>
      <c r="E130" s="42" t="s">
        <v>46</v>
      </c>
      <c r="F130" s="43">
        <v>60</v>
      </c>
      <c r="G130" s="43">
        <v>4.5999999999999996</v>
      </c>
      <c r="H130" s="43">
        <v>0.5</v>
      </c>
      <c r="I130" s="43">
        <v>29.5</v>
      </c>
      <c r="J130" s="43">
        <v>140.6</v>
      </c>
      <c r="K130" s="44" t="s">
        <v>47</v>
      </c>
      <c r="L130" s="43">
        <v>3.1</v>
      </c>
    </row>
    <row r="131" spans="1:12" ht="1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24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6" t="s">
        <v>26</v>
      </c>
      <c r="E133" s="42" t="s">
        <v>87</v>
      </c>
      <c r="F133" s="43">
        <v>60</v>
      </c>
      <c r="G133" s="43">
        <v>0.8</v>
      </c>
      <c r="H133" s="43">
        <v>2.7</v>
      </c>
      <c r="I133" s="43">
        <v>4.5999999999999996</v>
      </c>
      <c r="J133" s="43">
        <v>45.7</v>
      </c>
      <c r="K133" s="44" t="s">
        <v>88</v>
      </c>
      <c r="L133" s="43">
        <v>4</v>
      </c>
    </row>
    <row r="134" spans="1:12" ht="15">
      <c r="A134" s="14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6"/>
      <c r="B135" s="17"/>
      <c r="C135" s="8"/>
      <c r="D135" s="18" t="s">
        <v>33</v>
      </c>
      <c r="E135" s="9"/>
      <c r="F135" s="19">
        <f>SUM(F127:F134)</f>
        <v>560</v>
      </c>
      <c r="G135" s="19">
        <f t="shared" ref="G135:J135" si="54">SUM(G127:G134)</f>
        <v>27.3</v>
      </c>
      <c r="H135" s="19">
        <f t="shared" si="54"/>
        <v>23.8</v>
      </c>
      <c r="I135" s="19">
        <f t="shared" si="54"/>
        <v>88.1</v>
      </c>
      <c r="J135" s="19">
        <f t="shared" si="54"/>
        <v>675.6</v>
      </c>
      <c r="K135" s="25"/>
      <c r="L135" s="19">
        <f t="shared" ref="L135" si="55">SUM(L127:L134)</f>
        <v>61.410000000000004</v>
      </c>
    </row>
    <row r="136" spans="1:12" ht="15">
      <c r="A136" s="13">
        <f>A127</f>
        <v>2</v>
      </c>
      <c r="B136" s="13">
        <f>B127</f>
        <v>2</v>
      </c>
      <c r="C136" s="10" t="s">
        <v>25</v>
      </c>
      <c r="D136" s="7" t="s">
        <v>26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4"/>
      <c r="B137" s="15"/>
      <c r="C137" s="11"/>
      <c r="D137" s="7" t="s">
        <v>27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>
      <c r="A138" s="14"/>
      <c r="B138" s="15"/>
      <c r="C138" s="11"/>
      <c r="D138" s="7" t="s">
        <v>28</v>
      </c>
      <c r="E138" s="42"/>
      <c r="F138" s="43"/>
      <c r="G138" s="43"/>
      <c r="H138" s="43"/>
      <c r="I138" s="43"/>
      <c r="J138" s="43"/>
      <c r="K138" s="44"/>
      <c r="L138" s="43"/>
    </row>
    <row r="139" spans="1:12" ht="15">
      <c r="A139" s="14"/>
      <c r="B139" s="15"/>
      <c r="C139" s="11"/>
      <c r="D139" s="7" t="s">
        <v>29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>
      <c r="A140" s="14"/>
      <c r="B140" s="15"/>
      <c r="C140" s="11"/>
      <c r="D140" s="7" t="s">
        <v>30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14"/>
      <c r="B141" s="15"/>
      <c r="C141" s="11"/>
      <c r="D141" s="7" t="s">
        <v>31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">
      <c r="A142" s="14"/>
      <c r="B142" s="15"/>
      <c r="C142" s="11"/>
      <c r="D142" s="7" t="s">
        <v>32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14"/>
      <c r="B143" s="15"/>
      <c r="C143" s="11"/>
      <c r="D143" s="6"/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14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16"/>
      <c r="B145" s="17"/>
      <c r="C145" s="8"/>
      <c r="D145" s="18" t="s">
        <v>33</v>
      </c>
      <c r="E145" s="9"/>
      <c r="F145" s="19">
        <f>SUM(F136:F144)</f>
        <v>0</v>
      </c>
      <c r="G145" s="19">
        <f t="shared" ref="G145:J145" si="56">SUM(G136:G144)</f>
        <v>0</v>
      </c>
      <c r="H145" s="19">
        <f t="shared" si="56"/>
        <v>0</v>
      </c>
      <c r="I145" s="19">
        <f t="shared" si="56"/>
        <v>0</v>
      </c>
      <c r="J145" s="19">
        <f t="shared" si="56"/>
        <v>0</v>
      </c>
      <c r="K145" s="25"/>
      <c r="L145" s="19">
        <f t="shared" ref="L145" si="57">SUM(L136:L144)</f>
        <v>0</v>
      </c>
    </row>
    <row r="146" spans="1:12" ht="15">
      <c r="A146" s="33">
        <f>A127</f>
        <v>2</v>
      </c>
      <c r="B146" s="33">
        <f>B127</f>
        <v>2</v>
      </c>
      <c r="C146" s="51" t="s">
        <v>4</v>
      </c>
      <c r="D146" s="52"/>
      <c r="E146" s="31"/>
      <c r="F146" s="32">
        <f>F135+F145</f>
        <v>560</v>
      </c>
      <c r="G146" s="32">
        <f t="shared" ref="G146" si="58">G135+G145</f>
        <v>27.3</v>
      </c>
      <c r="H146" s="32">
        <f t="shared" ref="H146" si="59">H135+H145</f>
        <v>23.8</v>
      </c>
      <c r="I146" s="32">
        <f t="shared" ref="I146" si="60">I135+I145</f>
        <v>88.1</v>
      </c>
      <c r="J146" s="32">
        <f t="shared" ref="J146:L146" si="61">J135+J145</f>
        <v>675.6</v>
      </c>
      <c r="K146" s="32"/>
      <c r="L146" s="32">
        <f t="shared" si="61"/>
        <v>61.410000000000004</v>
      </c>
    </row>
    <row r="147" spans="1:12" ht="15">
      <c r="A147" s="20">
        <v>2</v>
      </c>
      <c r="B147" s="21">
        <v>3</v>
      </c>
      <c r="C147" s="22" t="s">
        <v>20</v>
      </c>
      <c r="D147" s="5" t="s">
        <v>21</v>
      </c>
      <c r="E147" s="39" t="s">
        <v>89</v>
      </c>
      <c r="F147" s="40">
        <v>250</v>
      </c>
      <c r="G147" s="40">
        <v>31</v>
      </c>
      <c r="H147" s="40">
        <v>7.8</v>
      </c>
      <c r="I147" s="40">
        <v>22</v>
      </c>
      <c r="J147" s="40">
        <v>282</v>
      </c>
      <c r="K147" s="41" t="s">
        <v>90</v>
      </c>
      <c r="L147" s="40">
        <v>33.31</v>
      </c>
    </row>
    <row r="148" spans="1:12" ht="15">
      <c r="A148" s="23"/>
      <c r="B148" s="15"/>
      <c r="C148" s="11"/>
      <c r="D148" s="6"/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22</v>
      </c>
      <c r="E149" s="42" t="s">
        <v>67</v>
      </c>
      <c r="F149" s="43">
        <v>200</v>
      </c>
      <c r="G149" s="43">
        <v>3.9</v>
      </c>
      <c r="H149" s="43">
        <v>2.9</v>
      </c>
      <c r="I149" s="43">
        <v>11.2</v>
      </c>
      <c r="J149" s="43">
        <v>86</v>
      </c>
      <c r="K149" s="44" t="s">
        <v>68</v>
      </c>
      <c r="L149" s="43">
        <v>12</v>
      </c>
    </row>
    <row r="150" spans="1:12" ht="15.75" customHeight="1">
      <c r="A150" s="23"/>
      <c r="B150" s="15"/>
      <c r="C150" s="11"/>
      <c r="D150" s="7" t="s">
        <v>23</v>
      </c>
      <c r="E150" s="42" t="s">
        <v>46</v>
      </c>
      <c r="F150" s="43">
        <v>60</v>
      </c>
      <c r="G150" s="43">
        <v>4.5999999999999996</v>
      </c>
      <c r="H150" s="43">
        <v>0.5</v>
      </c>
      <c r="I150" s="43">
        <v>29.5</v>
      </c>
      <c r="J150" s="43">
        <v>140.6</v>
      </c>
      <c r="K150" s="44" t="s">
        <v>47</v>
      </c>
      <c r="L150" s="43">
        <v>3.1</v>
      </c>
    </row>
    <row r="151" spans="1:12" ht="15.75" customHeight="1">
      <c r="A151" s="23"/>
      <c r="B151" s="15"/>
      <c r="C151" s="11"/>
      <c r="D151" s="7"/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24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6" t="s">
        <v>26</v>
      </c>
      <c r="E153" s="42" t="s">
        <v>65</v>
      </c>
      <c r="F153" s="43">
        <v>100</v>
      </c>
      <c r="G153" s="43">
        <v>0.9</v>
      </c>
      <c r="H153" s="43">
        <v>10.199999999999999</v>
      </c>
      <c r="I153" s="43">
        <v>7.1</v>
      </c>
      <c r="J153" s="43">
        <v>123.8</v>
      </c>
      <c r="K153" s="44" t="s">
        <v>66</v>
      </c>
      <c r="L153" s="43">
        <v>13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4"/>
      <c r="B155" s="17"/>
      <c r="C155" s="8"/>
      <c r="D155" s="18" t="s">
        <v>33</v>
      </c>
      <c r="E155" s="9"/>
      <c r="F155" s="19">
        <f>SUM(F147:F154)</f>
        <v>610</v>
      </c>
      <c r="G155" s="19">
        <f t="shared" ref="G155:J155" si="62">SUM(G147:G154)</f>
        <v>40.4</v>
      </c>
      <c r="H155" s="19">
        <f t="shared" si="62"/>
        <v>21.4</v>
      </c>
      <c r="I155" s="19">
        <f t="shared" si="62"/>
        <v>69.8</v>
      </c>
      <c r="J155" s="19">
        <f t="shared" si="62"/>
        <v>632.4</v>
      </c>
      <c r="K155" s="25"/>
      <c r="L155" s="19">
        <f t="shared" ref="L155" si="63">SUM(L147:L154)</f>
        <v>61.410000000000004</v>
      </c>
    </row>
    <row r="156" spans="1:12" ht="15">
      <c r="A156" s="26">
        <f>A147</f>
        <v>2</v>
      </c>
      <c r="B156" s="13">
        <f>B147</f>
        <v>3</v>
      </c>
      <c r="C156" s="10" t="s">
        <v>25</v>
      </c>
      <c r="D156" s="7" t="s">
        <v>26</v>
      </c>
      <c r="E156" s="42"/>
      <c r="F156" s="43"/>
      <c r="G156" s="43"/>
      <c r="H156" s="43"/>
      <c r="I156" s="43"/>
      <c r="J156" s="43"/>
      <c r="K156" s="44"/>
      <c r="L156" s="43"/>
    </row>
    <row r="157" spans="1:12" ht="15">
      <c r="A157" s="23"/>
      <c r="B157" s="15"/>
      <c r="C157" s="11"/>
      <c r="D157" s="7" t="s">
        <v>27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>
      <c r="A158" s="23"/>
      <c r="B158" s="15"/>
      <c r="C158" s="11"/>
      <c r="D158" s="7" t="s">
        <v>28</v>
      </c>
      <c r="E158" s="42"/>
      <c r="F158" s="43"/>
      <c r="G158" s="43"/>
      <c r="H158" s="43"/>
      <c r="I158" s="43"/>
      <c r="J158" s="43"/>
      <c r="K158" s="44"/>
      <c r="L158" s="43"/>
    </row>
    <row r="159" spans="1:12" ht="15">
      <c r="A159" s="23"/>
      <c r="B159" s="15"/>
      <c r="C159" s="11"/>
      <c r="D159" s="7" t="s">
        <v>29</v>
      </c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30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31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32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SUM(F156:F164)</f>
        <v>0</v>
      </c>
      <c r="G165" s="19">
        <f t="shared" ref="G165:J165" si="64">SUM(G156:G164)</f>
        <v>0</v>
      </c>
      <c r="H165" s="19">
        <f t="shared" si="64"/>
        <v>0</v>
      </c>
      <c r="I165" s="19">
        <f t="shared" si="64"/>
        <v>0</v>
      </c>
      <c r="J165" s="19">
        <f t="shared" si="64"/>
        <v>0</v>
      </c>
      <c r="K165" s="25"/>
      <c r="L165" s="19">
        <f t="shared" ref="L165" si="65">SUM(L156:L164)</f>
        <v>0</v>
      </c>
    </row>
    <row r="166" spans="1:12" ht="15">
      <c r="A166" s="29">
        <f>A147</f>
        <v>2</v>
      </c>
      <c r="B166" s="30">
        <f>B147</f>
        <v>3</v>
      </c>
      <c r="C166" s="51" t="s">
        <v>4</v>
      </c>
      <c r="D166" s="52"/>
      <c r="E166" s="31"/>
      <c r="F166" s="32">
        <f>F155+F165</f>
        <v>610</v>
      </c>
      <c r="G166" s="32">
        <f t="shared" ref="G166" si="66">G155+G165</f>
        <v>40.4</v>
      </c>
      <c r="H166" s="32">
        <f t="shared" ref="H166" si="67">H155+H165</f>
        <v>21.4</v>
      </c>
      <c r="I166" s="32">
        <f t="shared" ref="I166" si="68">I155+I165</f>
        <v>69.8</v>
      </c>
      <c r="J166" s="32">
        <f t="shared" ref="J166:L166" si="69">J155+J165</f>
        <v>632.4</v>
      </c>
      <c r="K166" s="32"/>
      <c r="L166" s="32">
        <f t="shared" si="69"/>
        <v>61.410000000000004</v>
      </c>
    </row>
    <row r="167" spans="1:12" ht="15">
      <c r="A167" s="20">
        <v>2</v>
      </c>
      <c r="B167" s="21">
        <v>4</v>
      </c>
      <c r="C167" s="22" t="s">
        <v>20</v>
      </c>
      <c r="D167" s="5" t="s">
        <v>21</v>
      </c>
      <c r="E167" s="39" t="s">
        <v>91</v>
      </c>
      <c r="F167" s="40">
        <v>100</v>
      </c>
      <c r="G167" s="40">
        <v>12.8</v>
      </c>
      <c r="H167" s="40">
        <v>8</v>
      </c>
      <c r="I167" s="40">
        <v>12.7</v>
      </c>
      <c r="J167" s="40">
        <v>173.7</v>
      </c>
      <c r="K167" s="41" t="s">
        <v>92</v>
      </c>
      <c r="L167" s="40">
        <v>34.29</v>
      </c>
    </row>
    <row r="168" spans="1:12" ht="15">
      <c r="A168" s="23"/>
      <c r="B168" s="15"/>
      <c r="C168" s="11"/>
      <c r="D168" s="6"/>
      <c r="E168" s="42" t="s">
        <v>59</v>
      </c>
      <c r="F168" s="43">
        <v>150</v>
      </c>
      <c r="G168" s="43">
        <v>8.1999999999999993</v>
      </c>
      <c r="H168" s="43">
        <v>6.3</v>
      </c>
      <c r="I168" s="43">
        <v>35.9</v>
      </c>
      <c r="J168" s="43">
        <v>233.7</v>
      </c>
      <c r="K168" s="44" t="s">
        <v>63</v>
      </c>
      <c r="L168" s="43">
        <v>10.71</v>
      </c>
    </row>
    <row r="169" spans="1:12" ht="15">
      <c r="A169" s="23"/>
      <c r="B169" s="15"/>
      <c r="C169" s="11"/>
      <c r="D169" s="7" t="s">
        <v>22</v>
      </c>
      <c r="E169" s="42" t="s">
        <v>93</v>
      </c>
      <c r="F169" s="43">
        <v>200</v>
      </c>
      <c r="G169" s="43">
        <v>0.2</v>
      </c>
      <c r="H169" s="43">
        <v>0.1</v>
      </c>
      <c r="I169" s="43">
        <v>6.6</v>
      </c>
      <c r="J169" s="43">
        <v>27.9</v>
      </c>
      <c r="K169" s="44" t="s">
        <v>94</v>
      </c>
      <c r="L169" s="43">
        <v>3.11</v>
      </c>
    </row>
    <row r="170" spans="1:12" ht="15">
      <c r="A170" s="23"/>
      <c r="B170" s="15"/>
      <c r="C170" s="11"/>
      <c r="D170" s="7" t="s">
        <v>23</v>
      </c>
      <c r="E170" s="42" t="s">
        <v>46</v>
      </c>
      <c r="F170" s="43">
        <v>60</v>
      </c>
      <c r="G170" s="43">
        <v>4.5999999999999996</v>
      </c>
      <c r="H170" s="43">
        <v>0.5</v>
      </c>
      <c r="I170" s="43">
        <v>29.5</v>
      </c>
      <c r="J170" s="43">
        <v>140.6</v>
      </c>
      <c r="K170" s="44" t="s">
        <v>47</v>
      </c>
      <c r="L170" s="43">
        <v>3.1</v>
      </c>
    </row>
    <row r="171" spans="1:12" ht="15">
      <c r="A171" s="23"/>
      <c r="B171" s="15"/>
      <c r="C171" s="11"/>
      <c r="D171" s="7"/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24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 t="s">
        <v>26</v>
      </c>
      <c r="E173" s="42" t="s">
        <v>53</v>
      </c>
      <c r="F173" s="43">
        <v>60</v>
      </c>
      <c r="G173" s="43">
        <v>0.5</v>
      </c>
      <c r="H173" s="43">
        <v>0.1</v>
      </c>
      <c r="I173" s="43">
        <v>1.5</v>
      </c>
      <c r="J173" s="43">
        <v>8.5</v>
      </c>
      <c r="K173" s="44" t="s">
        <v>57</v>
      </c>
      <c r="L173" s="43">
        <v>10.199999999999999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SUM(F167:F174)</f>
        <v>570</v>
      </c>
      <c r="G175" s="19">
        <f t="shared" ref="G175:J175" si="70">SUM(G167:G174)</f>
        <v>26.299999999999997</v>
      </c>
      <c r="H175" s="19">
        <f t="shared" si="70"/>
        <v>15</v>
      </c>
      <c r="I175" s="19">
        <f t="shared" si="70"/>
        <v>86.199999999999989</v>
      </c>
      <c r="J175" s="19">
        <f t="shared" si="70"/>
        <v>584.4</v>
      </c>
      <c r="K175" s="25"/>
      <c r="L175" s="19">
        <f t="shared" ref="L175" si="71">SUM(L167:L174)</f>
        <v>61.41</v>
      </c>
    </row>
    <row r="176" spans="1:12" ht="15">
      <c r="A176" s="26">
        <f>A167</f>
        <v>2</v>
      </c>
      <c r="B176" s="13">
        <f>B167</f>
        <v>4</v>
      </c>
      <c r="C176" s="10" t="s">
        <v>25</v>
      </c>
      <c r="D176" s="7" t="s">
        <v>26</v>
      </c>
      <c r="E176" s="42"/>
      <c r="F176" s="43"/>
      <c r="G176" s="43"/>
      <c r="H176" s="43"/>
      <c r="I176" s="43"/>
      <c r="J176" s="43"/>
      <c r="K176" s="44"/>
      <c r="L176" s="43"/>
    </row>
    <row r="177" spans="1:12" ht="15">
      <c r="A177" s="23"/>
      <c r="B177" s="15"/>
      <c r="C177" s="11"/>
      <c r="D177" s="7" t="s">
        <v>27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>
      <c r="A178" s="23"/>
      <c r="B178" s="15"/>
      <c r="C178" s="11"/>
      <c r="D178" s="7" t="s">
        <v>28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29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30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31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7" t="s">
        <v>32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">
      <c r="A185" s="24"/>
      <c r="B185" s="17"/>
      <c r="C185" s="8"/>
      <c r="D185" s="18" t="s">
        <v>33</v>
      </c>
      <c r="E185" s="9"/>
      <c r="F185" s="19">
        <f>SUM(F176:F184)</f>
        <v>0</v>
      </c>
      <c r="G185" s="19">
        <f t="shared" ref="G185:J185" si="72">SUM(G176:G184)</f>
        <v>0</v>
      </c>
      <c r="H185" s="19">
        <f t="shared" si="72"/>
        <v>0</v>
      </c>
      <c r="I185" s="19">
        <f t="shared" si="72"/>
        <v>0</v>
      </c>
      <c r="J185" s="19">
        <f t="shared" si="72"/>
        <v>0</v>
      </c>
      <c r="K185" s="25"/>
      <c r="L185" s="19">
        <f t="shared" ref="L185" si="73">SUM(L176:L184)</f>
        <v>0</v>
      </c>
    </row>
    <row r="186" spans="1:12" ht="15">
      <c r="A186" s="29">
        <f>A167</f>
        <v>2</v>
      </c>
      <c r="B186" s="30">
        <f>B167</f>
        <v>4</v>
      </c>
      <c r="C186" s="51" t="s">
        <v>4</v>
      </c>
      <c r="D186" s="52"/>
      <c r="E186" s="31"/>
      <c r="F186" s="32">
        <f>F175+F185</f>
        <v>570</v>
      </c>
      <c r="G186" s="32">
        <f t="shared" ref="G186" si="74">G175+G185</f>
        <v>26.299999999999997</v>
      </c>
      <c r="H186" s="32">
        <f t="shared" ref="H186" si="75">H175+H185</f>
        <v>15</v>
      </c>
      <c r="I186" s="32">
        <f t="shared" ref="I186" si="76">I175+I185</f>
        <v>86.199999999999989</v>
      </c>
      <c r="J186" s="32">
        <f t="shared" ref="J186:L186" si="77">J175+J185</f>
        <v>584.4</v>
      </c>
      <c r="K186" s="32"/>
      <c r="L186" s="32">
        <f t="shared" si="77"/>
        <v>61.41</v>
      </c>
    </row>
    <row r="187" spans="1:12" ht="15">
      <c r="A187" s="20">
        <v>2</v>
      </c>
      <c r="B187" s="21">
        <v>5</v>
      </c>
      <c r="C187" s="22" t="s">
        <v>20</v>
      </c>
      <c r="D187" s="5" t="s">
        <v>21</v>
      </c>
      <c r="E187" s="39" t="s">
        <v>73</v>
      </c>
      <c r="F187" s="40">
        <v>220</v>
      </c>
      <c r="G187" s="40">
        <v>5.5</v>
      </c>
      <c r="H187" s="40">
        <v>6.5</v>
      </c>
      <c r="I187" s="40">
        <v>89.5</v>
      </c>
      <c r="J187" s="40">
        <v>185.8</v>
      </c>
      <c r="K187" s="41" t="s">
        <v>74</v>
      </c>
      <c r="L187" s="40">
        <v>14.61</v>
      </c>
    </row>
    <row r="188" spans="1:12" ht="15">
      <c r="A188" s="23"/>
      <c r="B188" s="15"/>
      <c r="C188" s="11"/>
      <c r="D188" s="6"/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22</v>
      </c>
      <c r="E189" s="42" t="s">
        <v>75</v>
      </c>
      <c r="F189" s="43">
        <v>200</v>
      </c>
      <c r="G189" s="43">
        <v>4.7</v>
      </c>
      <c r="H189" s="43">
        <v>3.5</v>
      </c>
      <c r="I189" s="43">
        <v>12.5</v>
      </c>
      <c r="J189" s="43">
        <v>100.4</v>
      </c>
      <c r="K189" s="44" t="s">
        <v>76</v>
      </c>
      <c r="L189" s="43">
        <v>6.4</v>
      </c>
    </row>
    <row r="190" spans="1:12" ht="15">
      <c r="A190" s="23"/>
      <c r="B190" s="15"/>
      <c r="C190" s="11"/>
      <c r="D190" s="7" t="s">
        <v>23</v>
      </c>
      <c r="E190" s="42" t="s">
        <v>46</v>
      </c>
      <c r="F190" s="43">
        <v>60</v>
      </c>
      <c r="G190" s="43">
        <v>4.5999999999999996</v>
      </c>
      <c r="H190" s="43">
        <v>0.5</v>
      </c>
      <c r="I190" s="43">
        <v>29.5</v>
      </c>
      <c r="J190" s="43">
        <v>140.6</v>
      </c>
      <c r="K190" s="44" t="s">
        <v>47</v>
      </c>
      <c r="L190" s="43">
        <v>3.1</v>
      </c>
    </row>
    <row r="191" spans="1:12" ht="15">
      <c r="A191" s="23"/>
      <c r="B191" s="15"/>
      <c r="C191" s="11"/>
      <c r="D191" s="7" t="s">
        <v>24</v>
      </c>
      <c r="E191" s="42" t="s">
        <v>77</v>
      </c>
      <c r="F191" s="43">
        <v>100</v>
      </c>
      <c r="G191" s="43">
        <v>1.5</v>
      </c>
      <c r="H191" s="43">
        <v>0.5</v>
      </c>
      <c r="I191" s="43">
        <v>21</v>
      </c>
      <c r="J191" s="43">
        <v>94.5</v>
      </c>
      <c r="K191" s="44" t="s">
        <v>47</v>
      </c>
      <c r="L191" s="43">
        <v>16.5</v>
      </c>
    </row>
    <row r="192" spans="1:12" ht="15">
      <c r="A192" s="23"/>
      <c r="B192" s="15"/>
      <c r="C192" s="11"/>
      <c r="D192" s="6"/>
      <c r="E192" s="6" t="s">
        <v>78</v>
      </c>
      <c r="F192" s="43">
        <v>20</v>
      </c>
      <c r="G192" s="43">
        <v>4.5999999999999996</v>
      </c>
      <c r="H192" s="43">
        <v>5.9</v>
      </c>
      <c r="I192" s="43">
        <v>0</v>
      </c>
      <c r="J192" s="43">
        <v>71.7</v>
      </c>
      <c r="K192" s="44" t="s">
        <v>79</v>
      </c>
      <c r="L192" s="43">
        <v>12</v>
      </c>
    </row>
    <row r="193" spans="1:12" ht="15">
      <c r="A193" s="23"/>
      <c r="B193" s="15"/>
      <c r="C193" s="11"/>
      <c r="D193" s="6"/>
      <c r="E193" s="42" t="s">
        <v>80</v>
      </c>
      <c r="F193" s="43">
        <v>10</v>
      </c>
      <c r="G193" s="43">
        <v>0.1</v>
      </c>
      <c r="H193" s="43">
        <v>7.3</v>
      </c>
      <c r="I193" s="43">
        <v>0.1</v>
      </c>
      <c r="J193" s="43">
        <v>66.099999999999994</v>
      </c>
      <c r="K193" s="44" t="s">
        <v>49</v>
      </c>
      <c r="L193" s="43">
        <v>8.8000000000000007</v>
      </c>
    </row>
    <row r="194" spans="1:12" ht="15.75" customHeight="1" thickBot="1">
      <c r="A194" s="24"/>
      <c r="B194" s="17"/>
      <c r="C194" s="8"/>
      <c r="D194" s="18" t="s">
        <v>33</v>
      </c>
      <c r="E194" s="9"/>
      <c r="F194" s="19">
        <f>SUM(F187:F193)</f>
        <v>610</v>
      </c>
      <c r="G194" s="19">
        <f t="shared" ref="G194:J194" si="78">SUM(G187:G193)</f>
        <v>21</v>
      </c>
      <c r="H194" s="19">
        <f t="shared" si="78"/>
        <v>24.2</v>
      </c>
      <c r="I194" s="19">
        <f t="shared" si="78"/>
        <v>152.6</v>
      </c>
      <c r="J194" s="19">
        <f t="shared" si="78"/>
        <v>659.10000000000014</v>
      </c>
      <c r="K194" s="25"/>
      <c r="L194" s="19">
        <f t="shared" ref="L194" si="79">SUM(L187:L193)</f>
        <v>61.41</v>
      </c>
    </row>
    <row r="195" spans="1:12" ht="15">
      <c r="A195" s="26">
        <f>A187</f>
        <v>2</v>
      </c>
      <c r="B195" s="13">
        <f>B187</f>
        <v>5</v>
      </c>
      <c r="C195" s="10" t="s">
        <v>25</v>
      </c>
      <c r="D195" s="7" t="s">
        <v>26</v>
      </c>
      <c r="E195" s="39"/>
      <c r="F195" s="40"/>
      <c r="G195" s="40"/>
      <c r="H195" s="40"/>
      <c r="I195" s="40"/>
      <c r="J195" s="40"/>
      <c r="K195" s="41"/>
      <c r="L195" s="40"/>
    </row>
    <row r="196" spans="1:12" ht="15">
      <c r="A196" s="23"/>
      <c r="B196" s="15"/>
      <c r="C196" s="11"/>
      <c r="D196" s="7" t="s">
        <v>27</v>
      </c>
      <c r="E196" s="42"/>
      <c r="F196" s="43"/>
      <c r="G196" s="43"/>
      <c r="H196" s="43"/>
      <c r="I196" s="43"/>
      <c r="J196" s="43"/>
      <c r="K196" s="44"/>
      <c r="L196" s="43"/>
    </row>
    <row r="197" spans="1:12" ht="15">
      <c r="A197" s="23"/>
      <c r="B197" s="15"/>
      <c r="C197" s="11"/>
      <c r="D197" s="7" t="s">
        <v>28</v>
      </c>
      <c r="E197" s="42"/>
      <c r="F197" s="43"/>
      <c r="G197" s="43"/>
      <c r="H197" s="43"/>
      <c r="I197" s="43"/>
      <c r="J197" s="43"/>
      <c r="K197" s="44"/>
      <c r="L197" s="43"/>
    </row>
    <row r="198" spans="1:12" ht="15">
      <c r="A198" s="23"/>
      <c r="B198" s="15"/>
      <c r="C198" s="11"/>
      <c r="D198" s="7" t="s">
        <v>29</v>
      </c>
      <c r="E198" s="42"/>
      <c r="F198" s="43"/>
      <c r="G198" s="43"/>
      <c r="H198" s="43"/>
      <c r="I198" s="43"/>
      <c r="J198" s="43"/>
      <c r="K198" s="44"/>
      <c r="L198" s="43"/>
    </row>
    <row r="199" spans="1:12" ht="15">
      <c r="A199" s="23"/>
      <c r="B199" s="15"/>
      <c r="C199" s="11"/>
      <c r="D199" s="7" t="s">
        <v>30</v>
      </c>
      <c r="E199" s="42"/>
      <c r="F199" s="43"/>
      <c r="G199" s="43"/>
      <c r="H199" s="43"/>
      <c r="I199" s="43"/>
      <c r="J199" s="43"/>
      <c r="K199" s="44"/>
      <c r="L199" s="43"/>
    </row>
    <row r="200" spans="1:12" ht="15">
      <c r="A200" s="23"/>
      <c r="B200" s="15"/>
      <c r="C200" s="11"/>
      <c r="D200" s="7" t="s">
        <v>31</v>
      </c>
      <c r="E200" s="6"/>
      <c r="F200" s="43"/>
      <c r="G200" s="43"/>
      <c r="H200" s="43"/>
      <c r="I200" s="43"/>
      <c r="J200" s="43"/>
      <c r="K200" s="44"/>
      <c r="L200" s="43"/>
    </row>
    <row r="201" spans="1:12" ht="15">
      <c r="A201" s="23"/>
      <c r="B201" s="15"/>
      <c r="C201" s="11"/>
      <c r="D201" s="7" t="s">
        <v>32</v>
      </c>
      <c r="E201" s="42"/>
      <c r="F201" s="43"/>
      <c r="G201" s="43"/>
      <c r="H201" s="43"/>
      <c r="I201" s="43"/>
      <c r="J201" s="43"/>
      <c r="K201" s="44"/>
      <c r="L201" s="43"/>
    </row>
    <row r="202" spans="1:12" ht="1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5">
      <c r="A204" s="24"/>
      <c r="B204" s="17"/>
      <c r="C204" s="8"/>
      <c r="D204" s="18" t="s">
        <v>33</v>
      </c>
      <c r="E204" s="9"/>
      <c r="F204" s="19">
        <f>SUM(F195:F203)</f>
        <v>0</v>
      </c>
      <c r="G204" s="19">
        <f t="shared" ref="G204:J204" si="80">SUM(G195:G203)</f>
        <v>0</v>
      </c>
      <c r="H204" s="19">
        <f t="shared" si="80"/>
        <v>0</v>
      </c>
      <c r="I204" s="19">
        <f t="shared" si="80"/>
        <v>0</v>
      </c>
      <c r="J204" s="19">
        <f t="shared" si="80"/>
        <v>0</v>
      </c>
      <c r="K204" s="25"/>
      <c r="L204" s="19">
        <f t="shared" ref="L204" si="81">SUM(L195:L203)</f>
        <v>0</v>
      </c>
    </row>
    <row r="205" spans="1:12" ht="15">
      <c r="A205" s="29">
        <f>A187</f>
        <v>2</v>
      </c>
      <c r="B205" s="30">
        <f>B187</f>
        <v>5</v>
      </c>
      <c r="C205" s="51" t="s">
        <v>4</v>
      </c>
      <c r="D205" s="52"/>
      <c r="E205" s="31"/>
      <c r="F205" s="32">
        <f>F194+F204</f>
        <v>610</v>
      </c>
      <c r="G205" s="32">
        <f t="shared" ref="G205" si="82">G194+G204</f>
        <v>21</v>
      </c>
      <c r="H205" s="32">
        <f t="shared" ref="H205" si="83">H194+H204</f>
        <v>24.2</v>
      </c>
      <c r="I205" s="32">
        <f t="shared" ref="I205" si="84">I194+I204</f>
        <v>152.6</v>
      </c>
      <c r="J205" s="32">
        <f t="shared" ref="J205:L205" si="85">J194+J204</f>
        <v>659.10000000000014</v>
      </c>
      <c r="K205" s="32"/>
      <c r="L205" s="32">
        <f t="shared" si="85"/>
        <v>61.41</v>
      </c>
    </row>
    <row r="206" spans="1:12">
      <c r="A206" s="27"/>
      <c r="B206" s="28"/>
      <c r="C206" s="53" t="s">
        <v>5</v>
      </c>
      <c r="D206" s="53"/>
      <c r="E206" s="53"/>
      <c r="F206" s="34">
        <f>(F26+F47+F67+F87+F106+F126+F146+F166+F186+F205)/(IF(F26=0,0,1)+IF(F47=0,0,1)+IF(F67=0,0,1)+IF(F87=0,0,1)+IF(F106=0,0,1)+IF(F126=0,0,1)+IF(F146=0,0,1)+IF(F166=0,0,1)+IF(F186=0,0,1)+IF(F205=0,0,1))</f>
        <v>592</v>
      </c>
      <c r="G206" s="34">
        <f>(G26+G47+G67+G87+G106+G126+G146+G166+G186+G205)/(IF(G26=0,0,1)+IF(G47=0,0,1)+IF(G67=0,0,1)+IF(G87=0,0,1)+IF(G106=0,0,1)+IF(G126=0,0,1)+IF(G146=0,0,1)+IF(G166=0,0,1)+IF(G186=0,0,1)+IF(G205=0,0,1))</f>
        <v>28.939999999999998</v>
      </c>
      <c r="H206" s="34">
        <f>(H26+H47+H67+H87+H106+H126+H146+H166+H186+H205)/(IF(H26=0,0,1)+IF(H47=0,0,1)+IF(H67=0,0,1)+IF(H87=0,0,1)+IF(H106=0,0,1)+IF(H126=0,0,1)+IF(H146=0,0,1)+IF(H166=0,0,1)+IF(H186=0,0,1)+IF(H205=0,0,1))</f>
        <v>20.18</v>
      </c>
      <c r="I206" s="34">
        <f>(I26+I47+I67+I87+I106+I126+I146+I166+I186+I205)/(IF(I26=0,0,1)+IF(I47=0,0,1)+IF(I67=0,0,1)+IF(I87=0,0,1)+IF(I106=0,0,1)+IF(I126=0,0,1)+IF(I146=0,0,1)+IF(I166=0,0,1)+IF(I186=0,0,1)+IF(I205=0,0,1))</f>
        <v>88.079999999999984</v>
      </c>
      <c r="J206" s="34">
        <f>(J26+J47+J67+J87+J106+J126+J146+J166+J186+J205)/(IF(J26=0,0,1)+IF(J47=0,0,1)+IF(J67=0,0,1)+IF(J87=0,0,1)+IF(J106=0,0,1)+IF(J126=0,0,1)+IF(J146=0,0,1)+IF(J166=0,0,1)+IF(J186=0,0,1)+IF(J205=0,0,1))</f>
        <v>624.76</v>
      </c>
      <c r="K206" s="34"/>
      <c r="L206" s="34">
        <f>(L26+L47+L67+L87+L106+L126+L146+L166+L186+L205)/(IF(L26=0,0,1)+IF(L47=0,0,1)+IF(L67=0,0,1)+IF(L87=0,0,1)+IF(L106=0,0,1)+IF(L126=0,0,1)+IF(L146=0,0,1)+IF(L166=0,0,1)+IF(L186=0,0,1)+IF(L205=0,0,1))</f>
        <v>61.410000000000004</v>
      </c>
    </row>
  </sheetData>
  <mergeCells count="14">
    <mergeCell ref="C1:E1"/>
    <mergeCell ref="H1:K1"/>
    <mergeCell ref="H2:K2"/>
    <mergeCell ref="C47:D47"/>
    <mergeCell ref="C67:D67"/>
    <mergeCell ref="C87:D87"/>
    <mergeCell ref="C106:D106"/>
    <mergeCell ref="C26:D26"/>
    <mergeCell ref="C206:E206"/>
    <mergeCell ref="C205:D205"/>
    <mergeCell ref="C126:D126"/>
    <mergeCell ref="C146:D146"/>
    <mergeCell ref="C166:D166"/>
    <mergeCell ref="C186:D18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2023-10-15T14:19:44Z</dcterms:modified>
</cp:coreProperties>
</file>