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 Григорьевна\Desktop\ПОЧТА 04.09.24\"/>
    </mc:Choice>
  </mc:AlternateContent>
  <bookViews>
    <workbookView xWindow="-105" yWindow="-105" windowWidth="20730" windowHeight="117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5" i="1" l="1"/>
  <c r="A205" i="1"/>
  <c r="L204" i="1"/>
  <c r="J204" i="1"/>
  <c r="I204" i="1"/>
  <c r="H204" i="1"/>
  <c r="G204" i="1"/>
  <c r="F204" i="1"/>
  <c r="B195" i="1"/>
  <c r="A195" i="1"/>
  <c r="L194" i="1"/>
  <c r="L205" i="1" s="1"/>
  <c r="J194" i="1"/>
  <c r="J205" i="1" s="1"/>
  <c r="I194" i="1"/>
  <c r="I205" i="1" s="1"/>
  <c r="H194" i="1"/>
  <c r="H205" i="1" s="1"/>
  <c r="G194" i="1"/>
  <c r="G205" i="1" s="1"/>
  <c r="F194" i="1"/>
  <c r="F205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7" i="1"/>
  <c r="A87" i="1"/>
  <c r="L86" i="1"/>
  <c r="J86" i="1"/>
  <c r="I86" i="1"/>
  <c r="H86" i="1"/>
  <c r="G86" i="1"/>
  <c r="F86" i="1"/>
  <c r="B77" i="1"/>
  <c r="A77" i="1"/>
  <c r="L76" i="1"/>
  <c r="L87" i="1" s="1"/>
  <c r="J76" i="1"/>
  <c r="J87" i="1" s="1"/>
  <c r="I76" i="1"/>
  <c r="I87" i="1" s="1"/>
  <c r="H76" i="1"/>
  <c r="H87" i="1" s="1"/>
  <c r="G76" i="1"/>
  <c r="G87" i="1" s="1"/>
  <c r="F76" i="1"/>
  <c r="F87" i="1" s="1"/>
  <c r="B67" i="1"/>
  <c r="A67" i="1"/>
  <c r="L66" i="1"/>
  <c r="J66" i="1"/>
  <c r="I66" i="1"/>
  <c r="H66" i="1"/>
  <c r="G66" i="1"/>
  <c r="F66" i="1"/>
  <c r="B57" i="1"/>
  <c r="A57" i="1"/>
  <c r="L56" i="1"/>
  <c r="L67" i="1" s="1"/>
  <c r="J56" i="1"/>
  <c r="J67" i="1" s="1"/>
  <c r="I56" i="1"/>
  <c r="I67" i="1" s="1"/>
  <c r="H56" i="1"/>
  <c r="H67" i="1" s="1"/>
  <c r="G56" i="1"/>
  <c r="G67" i="1" s="1"/>
  <c r="F56" i="1"/>
  <c r="F67" i="1" s="1"/>
  <c r="B47" i="1"/>
  <c r="A47" i="1"/>
  <c r="L46" i="1"/>
  <c r="J46" i="1"/>
  <c r="I46" i="1"/>
  <c r="H46" i="1"/>
  <c r="G46" i="1"/>
  <c r="F46" i="1"/>
  <c r="B37" i="1"/>
  <c r="A37" i="1"/>
  <c r="L36" i="1"/>
  <c r="L47" i="1" s="1"/>
  <c r="J36" i="1"/>
  <c r="J47" i="1" s="1"/>
  <c r="I36" i="1"/>
  <c r="I47" i="1" s="1"/>
  <c r="H36" i="1"/>
  <c r="H47" i="1" s="1"/>
  <c r="G36" i="1"/>
  <c r="G47" i="1" s="1"/>
  <c r="F36" i="1"/>
  <c r="F47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6" i="1" s="1"/>
  <c r="J15" i="1"/>
  <c r="J26" i="1" s="1"/>
  <c r="I15" i="1"/>
  <c r="I26" i="1" s="1"/>
  <c r="H15" i="1"/>
  <c r="H26" i="1" s="1"/>
  <c r="G15" i="1"/>
  <c r="G26" i="1" s="1"/>
  <c r="F15" i="1"/>
  <c r="F26" i="1" s="1"/>
  <c r="F206" i="1" l="1"/>
  <c r="J206" i="1"/>
  <c r="I206" i="1"/>
  <c r="H206" i="1"/>
  <c r="G206" i="1"/>
</calcChain>
</file>

<file path=xl/sharedStrings.xml><?xml version="1.0" encoding="utf-8"?>
<sst xmlns="http://schemas.openxmlformats.org/spreadsheetml/2006/main" count="294" uniqueCount="97">
  <si>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</si>
  <si>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</si>
  <si>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</si>
  <si>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</si>
  <si>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</si>
  <si>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</si>
  <si>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</si>
  <si>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</si>
  <si>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</si>
  <si>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</si>
  <si>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</si>
  <si>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</si>
  <si>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</si>
  <si>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</si>
  <si>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</si>
  <si>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</si>
  <si>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</si>
  <si>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</si>
  <si>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</si>
  <si>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</si>
  <si>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</si>
  <si>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</si>
  <si>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</si>
  <si>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</si>
  <si>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</si>
  <si>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</si>
  <si>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</si>
  <si>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</si>
  <si>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</si>
  <si>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</si>
  <si>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</si>
  <si>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</si>
  <si>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</si>
  <si>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</si>
  <si>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</si>
  <si>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</si>
  <si>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</si>
  <si>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</si>
  <si>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</si>
  <si>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</si>
  <si>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Малицкая И.Г.</t>
  </si>
  <si>
    <t>МОБУ "Дружбинская СОШ"</t>
  </si>
  <si>
    <t>рагу из курицы</t>
  </si>
  <si>
    <t>54-22м</t>
  </si>
  <si>
    <t>чай с молоком и сахаром</t>
  </si>
  <si>
    <t>54-4гн</t>
  </si>
  <si>
    <t>хлеб пшеничный</t>
  </si>
  <si>
    <t>Пром</t>
  </si>
  <si>
    <t>яблоко</t>
  </si>
  <si>
    <t>54-19з</t>
  </si>
  <si>
    <t>котлета из говядины</t>
  </si>
  <si>
    <t>макароны отварные</t>
  </si>
  <si>
    <t>чай с сахаром</t>
  </si>
  <si>
    <t>огурец в нарезке</t>
  </si>
  <si>
    <t>54-4м</t>
  </si>
  <si>
    <t>54-1г</t>
  </si>
  <si>
    <t>54-2гн</t>
  </si>
  <si>
    <t>54-2з</t>
  </si>
  <si>
    <t>курица тушеная с морковью</t>
  </si>
  <si>
    <t>каша гречневая рассыпчатая</t>
  </si>
  <si>
    <t>чай фруктовый</t>
  </si>
  <si>
    <t>апельсин</t>
  </si>
  <si>
    <t>54-25м</t>
  </si>
  <si>
    <t>54-4г</t>
  </si>
  <si>
    <t>54-19гн</t>
  </si>
  <si>
    <t>салат из моркови и яблок</t>
  </si>
  <si>
    <t>54-11з</t>
  </si>
  <si>
    <t>кофейный напиток с молоком</t>
  </si>
  <si>
    <t>54-23гн</t>
  </si>
  <si>
    <t>котлета рыбная любительская</t>
  </si>
  <si>
    <t>рис отварной</t>
  </si>
  <si>
    <t>54-14р</t>
  </si>
  <si>
    <t>54-6г</t>
  </si>
  <si>
    <t>каша молочная "Дружба"</t>
  </si>
  <si>
    <t>54-16к</t>
  </si>
  <si>
    <t>какао с молоком</t>
  </si>
  <si>
    <t>54-21гн</t>
  </si>
  <si>
    <t>банан</t>
  </si>
  <si>
    <t>сыр твёрдых сортов в нарезке</t>
  </si>
  <si>
    <t>54-1з</t>
  </si>
  <si>
    <t>масло сливочное (порциями)</t>
  </si>
  <si>
    <t>плов с курицей</t>
  </si>
  <si>
    <t>54-12м</t>
  </si>
  <si>
    <t>салат из белокачанной капусты с морковью</t>
  </si>
  <si>
    <t>54-9з</t>
  </si>
  <si>
    <t>биточек из говядины</t>
  </si>
  <si>
    <t>54-6м</t>
  </si>
  <si>
    <t>салат из свеклы отварной</t>
  </si>
  <si>
    <t>54-13з</t>
  </si>
  <si>
    <t>жаркое по-домашнему из курицы</t>
  </si>
  <si>
    <t>54-28м</t>
  </si>
  <si>
    <t>тефтели рыбные</t>
  </si>
  <si>
    <t>54-21р</t>
  </si>
  <si>
    <t xml:space="preserve">чай с лимоном и сахаром </t>
  </si>
  <si>
    <t>54-3гн</t>
  </si>
  <si>
    <t>каша вязкая молочная пшеничная</t>
  </si>
  <si>
    <t>54-13к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</si>
</sst>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7" sqref="L18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26.2</v>
      </c>
      <c r="H6" s="40">
        <v>8.8000000000000007</v>
      </c>
      <c r="I6" s="40">
        <v>21.9</v>
      </c>
      <c r="J6" s="40">
        <v>271.7</v>
      </c>
      <c r="K6" s="41" t="s">
        <v>43</v>
      </c>
      <c r="L6" s="40">
        <v>38.950000000000003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1.6</v>
      </c>
      <c r="H8" s="43">
        <v>1.1000000000000001</v>
      </c>
      <c r="I8" s="43">
        <v>8.6</v>
      </c>
      <c r="J8" s="43">
        <v>50.9</v>
      </c>
      <c r="K8" s="44" t="s">
        <v>45</v>
      </c>
      <c r="L8" s="43">
        <v>1.78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 t="s">
        <v>47</v>
      </c>
      <c r="L9" s="43">
        <v>3.1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 t="s">
        <v>80</v>
      </c>
      <c r="F11" s="43">
        <v>10</v>
      </c>
      <c r="G11" s="43">
        <v>0</v>
      </c>
      <c r="H11" s="43">
        <v>7.3</v>
      </c>
      <c r="I11" s="43">
        <v>0.1</v>
      </c>
      <c r="J11" s="43">
        <v>66.099999999999994</v>
      </c>
      <c r="K11" s="44" t="s">
        <v>49</v>
      </c>
      <c r="L11" s="43">
        <v>8.8000000000000007</v>
      </c>
    </row>
    <row r="12" spans="1:12" ht="15" x14ac:dyDescent="0.25">
      <c r="A12" s="23"/>
      <c r="B12" s="15"/>
      <c r="C12" s="11"/>
      <c r="D12" s="7" t="s">
        <v>24</v>
      </c>
      <c r="E12" s="42" t="s">
        <v>48</v>
      </c>
      <c r="F12" s="43">
        <v>100</v>
      </c>
      <c r="G12" s="43">
        <v>0.3</v>
      </c>
      <c r="H12" s="43">
        <v>0.3</v>
      </c>
      <c r="I12" s="43">
        <v>7.8</v>
      </c>
      <c r="J12" s="43">
        <v>35.5</v>
      </c>
      <c r="K12" s="44" t="s">
        <v>47</v>
      </c>
      <c r="L12" s="43">
        <v>12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620</v>
      </c>
      <c r="G15" s="19">
        <f t="shared" ref="G15:J15" si="0">SUM(G6:G14)</f>
        <v>32.699999999999996</v>
      </c>
      <c r="H15" s="19">
        <f t="shared" si="0"/>
        <v>18</v>
      </c>
      <c r="I15" s="19">
        <f t="shared" si="0"/>
        <v>67.900000000000006</v>
      </c>
      <c r="J15" s="19">
        <f t="shared" si="0"/>
        <v>564.79999999999995</v>
      </c>
      <c r="K15" s="25"/>
      <c r="L15" s="19">
        <f t="shared" ref="L15" si="1">SUM(L6:L14)</f>
        <v>64.63000000000001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4" t="s">
        <v>4</v>
      </c>
      <c r="D26" s="55"/>
      <c r="E26" s="31"/>
      <c r="F26" s="32">
        <f>F15+F25</f>
        <v>620</v>
      </c>
      <c r="G26" s="32">
        <f t="shared" ref="G26:J26" si="4">G15+G25</f>
        <v>32.699999999999996</v>
      </c>
      <c r="H26" s="32">
        <f t="shared" si="4"/>
        <v>18</v>
      </c>
      <c r="I26" s="32">
        <f t="shared" si="4"/>
        <v>67.900000000000006</v>
      </c>
      <c r="J26" s="32">
        <f t="shared" si="4"/>
        <v>564.79999999999995</v>
      </c>
      <c r="K26" s="32"/>
      <c r="L26" s="32">
        <f t="shared" ref="L26" si="5">L15+L25</f>
        <v>64.63000000000001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50</v>
      </c>
      <c r="F27" s="40">
        <v>100</v>
      </c>
      <c r="G27" s="40">
        <v>18.2</v>
      </c>
      <c r="H27" s="40">
        <v>17.399999999999999</v>
      </c>
      <c r="I27" s="40">
        <v>16.399999999999999</v>
      </c>
      <c r="J27" s="40">
        <v>295.2</v>
      </c>
      <c r="K27" s="41" t="s">
        <v>54</v>
      </c>
      <c r="L27" s="40">
        <v>47.88</v>
      </c>
    </row>
    <row r="28" spans="1:12" ht="15" x14ac:dyDescent="0.25">
      <c r="A28" s="14"/>
      <c r="B28" s="15"/>
      <c r="C28" s="11"/>
      <c r="D28" s="6"/>
      <c r="E28" s="42" t="s">
        <v>51</v>
      </c>
      <c r="F28" s="43">
        <v>150</v>
      </c>
      <c r="G28" s="43">
        <v>5.3</v>
      </c>
      <c r="H28" s="43">
        <v>4.9000000000000004</v>
      </c>
      <c r="I28" s="43">
        <v>32.799999999999997</v>
      </c>
      <c r="J28" s="43">
        <v>196.8</v>
      </c>
      <c r="K28" s="44" t="s">
        <v>55</v>
      </c>
      <c r="L28" s="43">
        <v>2.3199999999999998</v>
      </c>
    </row>
    <row r="29" spans="1:12" ht="15" x14ac:dyDescent="0.25">
      <c r="A29" s="14"/>
      <c r="B29" s="15"/>
      <c r="C29" s="11"/>
      <c r="D29" s="7" t="s">
        <v>22</v>
      </c>
      <c r="E29" s="42" t="s">
        <v>52</v>
      </c>
      <c r="F29" s="43">
        <v>200</v>
      </c>
      <c r="G29" s="43">
        <v>0.2</v>
      </c>
      <c r="H29" s="43">
        <v>0</v>
      </c>
      <c r="I29" s="43">
        <v>5.4</v>
      </c>
      <c r="J29" s="43">
        <v>26.8</v>
      </c>
      <c r="K29" s="44" t="s">
        <v>56</v>
      </c>
      <c r="L29" s="43">
        <v>1.1299999999999999</v>
      </c>
    </row>
    <row r="30" spans="1:12" ht="15" x14ac:dyDescent="0.25">
      <c r="A30" s="14"/>
      <c r="B30" s="15"/>
      <c r="C30" s="11"/>
      <c r="D30" s="7" t="s">
        <v>23</v>
      </c>
      <c r="E30" s="42" t="s">
        <v>46</v>
      </c>
      <c r="F30" s="43">
        <v>60</v>
      </c>
      <c r="G30" s="43">
        <v>4.5999999999999996</v>
      </c>
      <c r="H30" s="43">
        <v>0.5</v>
      </c>
      <c r="I30" s="43">
        <v>29.5</v>
      </c>
      <c r="J30" s="43">
        <v>140.6</v>
      </c>
      <c r="K30" s="44" t="s">
        <v>47</v>
      </c>
      <c r="L30" s="43">
        <v>3.1</v>
      </c>
    </row>
    <row r="31" spans="1:12" ht="15" x14ac:dyDescent="0.25">
      <c r="A31" s="14"/>
      <c r="B31" s="15"/>
      <c r="C31" s="11"/>
      <c r="D31" s="7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26</v>
      </c>
      <c r="E32" s="42" t="s">
        <v>53</v>
      </c>
      <c r="F32" s="43">
        <v>60</v>
      </c>
      <c r="G32" s="43">
        <v>0.5</v>
      </c>
      <c r="H32" s="43">
        <v>0.1</v>
      </c>
      <c r="I32" s="43">
        <v>1.5</v>
      </c>
      <c r="J32" s="43">
        <v>8.5</v>
      </c>
      <c r="K32" s="44" t="s">
        <v>57</v>
      </c>
      <c r="L32" s="43">
        <v>10.199999999999999</v>
      </c>
    </row>
    <row r="33" spans="1:12" ht="15" x14ac:dyDescent="0.25">
      <c r="A33" s="14"/>
      <c r="B33" s="15"/>
      <c r="C33" s="11"/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6"/>
      <c r="B36" s="17"/>
      <c r="C36" s="8"/>
      <c r="D36" s="18" t="s">
        <v>33</v>
      </c>
      <c r="E36" s="9"/>
      <c r="F36" s="19">
        <f>SUM(F27:F35)</f>
        <v>570</v>
      </c>
      <c r="G36" s="19">
        <f>SUM(G27:G35)</f>
        <v>28.799999999999997</v>
      </c>
      <c r="H36" s="19">
        <f>SUM(H27:H35)</f>
        <v>22.9</v>
      </c>
      <c r="I36" s="19">
        <f>SUM(I27:I35)</f>
        <v>85.6</v>
      </c>
      <c r="J36" s="19">
        <f>SUM(J27:J35)</f>
        <v>667.9</v>
      </c>
      <c r="K36" s="25"/>
      <c r="L36" s="19">
        <f>SUM(L27:L35)</f>
        <v>64.63000000000001</v>
      </c>
    </row>
    <row r="37" spans="1:12" ht="15" x14ac:dyDescent="0.25">
      <c r="A37" s="13">
        <f>A27</f>
        <v>1</v>
      </c>
      <c r="B37" s="13">
        <f>B27</f>
        <v>2</v>
      </c>
      <c r="C37" s="10" t="s">
        <v>25</v>
      </c>
      <c r="D37" s="7" t="s">
        <v>26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27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28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29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30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7" t="s">
        <v>32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6"/>
      <c r="B46" s="17"/>
      <c r="C46" s="8"/>
      <c r="D46" s="18" t="s">
        <v>33</v>
      </c>
      <c r="E46" s="9"/>
      <c r="F46" s="19">
        <f>SUM(F37:F45)</f>
        <v>0</v>
      </c>
      <c r="G46" s="19">
        <f t="shared" ref="G46" si="6">SUM(G37:G45)</f>
        <v>0</v>
      </c>
      <c r="H46" s="19">
        <f t="shared" ref="H46" si="7">SUM(H37:H45)</f>
        <v>0</v>
      </c>
      <c r="I46" s="19">
        <f t="shared" ref="I46" si="8">SUM(I37:I45)</f>
        <v>0</v>
      </c>
      <c r="J46" s="19">
        <f t="shared" ref="J46:L46" si="9">SUM(J37:J45)</f>
        <v>0</v>
      </c>
      <c r="K46" s="25"/>
      <c r="L46" s="19">
        <f t="shared" si="9"/>
        <v>0</v>
      </c>
    </row>
    <row r="47" spans="1:12" ht="15.75" customHeight="1" x14ac:dyDescent="0.2">
      <c r="A47" s="33">
        <f>A27</f>
        <v>1</v>
      </c>
      <c r="B47" s="33">
        <f>B27</f>
        <v>2</v>
      </c>
      <c r="C47" s="54" t="s">
        <v>4</v>
      </c>
      <c r="D47" s="55"/>
      <c r="E47" s="31"/>
      <c r="F47" s="32">
        <f>F36+F46</f>
        <v>570</v>
      </c>
      <c r="G47" s="32">
        <f t="shared" ref="G47" si="10">G36+G46</f>
        <v>28.799999999999997</v>
      </c>
      <c r="H47" s="32">
        <f t="shared" ref="H47" si="11">H36+H46</f>
        <v>22.9</v>
      </c>
      <c r="I47" s="32">
        <f t="shared" ref="I47" si="12">I36+I46</f>
        <v>85.6</v>
      </c>
      <c r="J47" s="32">
        <f t="shared" ref="J47:L47" si="13">J36+J46</f>
        <v>667.9</v>
      </c>
      <c r="K47" s="32"/>
      <c r="L47" s="32">
        <f t="shared" si="13"/>
        <v>64.63000000000001</v>
      </c>
    </row>
    <row r="48" spans="1:12" ht="15" x14ac:dyDescent="0.25">
      <c r="A48" s="20">
        <v>1</v>
      </c>
      <c r="B48" s="21">
        <v>3</v>
      </c>
      <c r="C48" s="22" t="s">
        <v>20</v>
      </c>
      <c r="D48" s="5" t="s">
        <v>21</v>
      </c>
      <c r="E48" s="39" t="s">
        <v>58</v>
      </c>
      <c r="F48" s="40">
        <v>100</v>
      </c>
      <c r="G48" s="40">
        <v>14.1</v>
      </c>
      <c r="H48" s="40">
        <v>5.8</v>
      </c>
      <c r="I48" s="40">
        <v>4.4000000000000004</v>
      </c>
      <c r="J48" s="40">
        <v>126.4</v>
      </c>
      <c r="K48" s="41" t="s">
        <v>62</v>
      </c>
      <c r="L48" s="40">
        <v>33.369999999999997</v>
      </c>
    </row>
    <row r="49" spans="1:12" ht="15" x14ac:dyDescent="0.25">
      <c r="A49" s="23"/>
      <c r="B49" s="15"/>
      <c r="C49" s="11"/>
      <c r="D49" s="6"/>
      <c r="E49" s="42" t="s">
        <v>59</v>
      </c>
      <c r="F49" s="43">
        <v>150</v>
      </c>
      <c r="G49" s="43">
        <v>8.1999999999999993</v>
      </c>
      <c r="H49" s="43">
        <v>6.3</v>
      </c>
      <c r="I49" s="43">
        <v>35.9</v>
      </c>
      <c r="J49" s="43">
        <v>233.7</v>
      </c>
      <c r="K49" s="44" t="s">
        <v>63</v>
      </c>
      <c r="L49" s="43">
        <v>10.71</v>
      </c>
    </row>
    <row r="50" spans="1:12" ht="15" x14ac:dyDescent="0.25">
      <c r="A50" s="23"/>
      <c r="B50" s="15"/>
      <c r="C50" s="11"/>
      <c r="D50" s="7" t="s">
        <v>22</v>
      </c>
      <c r="E50" s="42" t="s">
        <v>60</v>
      </c>
      <c r="F50" s="43">
        <v>200</v>
      </c>
      <c r="G50" s="43">
        <v>0.3</v>
      </c>
      <c r="H50" s="43">
        <v>0.1</v>
      </c>
      <c r="I50" s="43">
        <v>1.6</v>
      </c>
      <c r="J50" s="43">
        <v>8.6</v>
      </c>
      <c r="K50" s="44" t="s">
        <v>64</v>
      </c>
      <c r="L50" s="43">
        <v>1.45</v>
      </c>
    </row>
    <row r="51" spans="1:12" ht="15" x14ac:dyDescent="0.25">
      <c r="A51" s="23"/>
      <c r="B51" s="15"/>
      <c r="C51" s="11"/>
      <c r="D51" s="7" t="s">
        <v>23</v>
      </c>
      <c r="E51" s="42" t="s">
        <v>46</v>
      </c>
      <c r="F51" s="43">
        <v>60</v>
      </c>
      <c r="G51" s="43">
        <v>4.5999999999999996</v>
      </c>
      <c r="H51" s="43">
        <v>0.5</v>
      </c>
      <c r="I51" s="43">
        <v>29.5</v>
      </c>
      <c r="J51" s="43">
        <v>140.6</v>
      </c>
      <c r="K51" s="44" t="s">
        <v>47</v>
      </c>
      <c r="L51" s="43">
        <v>3.1</v>
      </c>
    </row>
    <row r="52" spans="1:12" ht="15" x14ac:dyDescent="0.25">
      <c r="A52" s="23"/>
      <c r="B52" s="15"/>
      <c r="C52" s="11"/>
      <c r="D52" s="7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24</v>
      </c>
      <c r="E53" s="42" t="s">
        <v>61</v>
      </c>
      <c r="F53" s="43">
        <v>100</v>
      </c>
      <c r="G53" s="43">
        <v>0.9</v>
      </c>
      <c r="H53" s="43">
        <v>0.2</v>
      </c>
      <c r="I53" s="43">
        <v>8.1</v>
      </c>
      <c r="J53" s="43">
        <v>37.799999999999997</v>
      </c>
      <c r="K53" s="44" t="s">
        <v>47</v>
      </c>
      <c r="L53" s="43">
        <v>16</v>
      </c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4"/>
      <c r="B56" s="17"/>
      <c r="C56" s="8"/>
      <c r="D56" s="18" t="s">
        <v>33</v>
      </c>
      <c r="E56" s="9"/>
      <c r="F56" s="19">
        <f>SUM(F48:F55)</f>
        <v>610</v>
      </c>
      <c r="G56" s="19">
        <f>SUM(G48:G55)</f>
        <v>28.099999999999994</v>
      </c>
      <c r="H56" s="19">
        <f>SUM(H48:H55)</f>
        <v>12.899999999999999</v>
      </c>
      <c r="I56" s="19">
        <f>SUM(I48:I55)</f>
        <v>79.5</v>
      </c>
      <c r="J56" s="19">
        <f>SUM(J48:J55)</f>
        <v>547.1</v>
      </c>
      <c r="K56" s="25"/>
      <c r="L56" s="19">
        <f>SUM(L48:L55)</f>
        <v>64.63</v>
      </c>
    </row>
    <row r="57" spans="1:12" ht="15" x14ac:dyDescent="0.25">
      <c r="A57" s="26">
        <f>A48</f>
        <v>1</v>
      </c>
      <c r="B57" s="13">
        <f>B48</f>
        <v>3</v>
      </c>
      <c r="C57" s="10" t="s">
        <v>25</v>
      </c>
      <c r="D57" s="7" t="s">
        <v>26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27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28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29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30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31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32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4"/>
      <c r="B66" s="17"/>
      <c r="C66" s="8"/>
      <c r="D66" s="18" t="s">
        <v>33</v>
      </c>
      <c r="E66" s="9"/>
      <c r="F66" s="19">
        <f>SUM(F57:F65)</f>
        <v>0</v>
      </c>
      <c r="G66" s="19">
        <f t="shared" ref="G66" si="14">SUM(G57:G65)</f>
        <v>0</v>
      </c>
      <c r="H66" s="19">
        <f t="shared" ref="H66" si="15">SUM(H57:H65)</f>
        <v>0</v>
      </c>
      <c r="I66" s="19">
        <f t="shared" ref="I66" si="16">SUM(I57:I65)</f>
        <v>0</v>
      </c>
      <c r="J66" s="19">
        <f t="shared" ref="J66:L66" si="17">SUM(J57:J65)</f>
        <v>0</v>
      </c>
      <c r="K66" s="25"/>
      <c r="L66" s="19">
        <f t="shared" si="17"/>
        <v>0</v>
      </c>
    </row>
    <row r="67" spans="1:12" ht="15.75" customHeight="1" x14ac:dyDescent="0.2">
      <c r="A67" s="29">
        <f>A48</f>
        <v>1</v>
      </c>
      <c r="B67" s="30">
        <f>B48</f>
        <v>3</v>
      </c>
      <c r="C67" s="54" t="s">
        <v>4</v>
      </c>
      <c r="D67" s="55"/>
      <c r="E67" s="31"/>
      <c r="F67" s="32">
        <f>F56+F66</f>
        <v>610</v>
      </c>
      <c r="G67" s="32">
        <f t="shared" ref="G67" si="18">G56+G66</f>
        <v>28.099999999999994</v>
      </c>
      <c r="H67" s="32">
        <f t="shared" ref="H67" si="19">H56+H66</f>
        <v>12.899999999999999</v>
      </c>
      <c r="I67" s="32">
        <f t="shared" ref="I67" si="20">I56+I66</f>
        <v>79.5</v>
      </c>
      <c r="J67" s="32">
        <f t="shared" ref="J67:L67" si="21">J56+J66</f>
        <v>547.1</v>
      </c>
      <c r="K67" s="32"/>
      <c r="L67" s="32">
        <f t="shared" si="21"/>
        <v>64.63</v>
      </c>
    </row>
    <row r="68" spans="1:12" ht="15" x14ac:dyDescent="0.25">
      <c r="A68" s="20">
        <v>1</v>
      </c>
      <c r="B68" s="21">
        <v>4</v>
      </c>
      <c r="C68" s="22" t="s">
        <v>20</v>
      </c>
      <c r="D68" s="5" t="s">
        <v>21</v>
      </c>
      <c r="E68" s="39" t="s">
        <v>69</v>
      </c>
      <c r="F68" s="40">
        <v>100</v>
      </c>
      <c r="G68" s="40">
        <v>12.8</v>
      </c>
      <c r="H68" s="40">
        <v>4.0999999999999996</v>
      </c>
      <c r="I68" s="40">
        <v>6.1</v>
      </c>
      <c r="J68" s="40">
        <v>112.3</v>
      </c>
      <c r="K68" s="41" t="s">
        <v>71</v>
      </c>
      <c r="L68" s="40">
        <v>28.53</v>
      </c>
    </row>
    <row r="69" spans="1:12" ht="15" x14ac:dyDescent="0.25">
      <c r="A69" s="23"/>
      <c r="B69" s="15"/>
      <c r="C69" s="11"/>
      <c r="D69" s="6"/>
      <c r="E69" s="42" t="s">
        <v>70</v>
      </c>
      <c r="F69" s="43">
        <v>150</v>
      </c>
      <c r="G69" s="43">
        <v>3.6</v>
      </c>
      <c r="H69" s="43">
        <v>4.8</v>
      </c>
      <c r="I69" s="43">
        <v>36.4</v>
      </c>
      <c r="J69" s="43">
        <v>203.5</v>
      </c>
      <c r="K69" s="44" t="s">
        <v>72</v>
      </c>
      <c r="L69" s="43">
        <v>8</v>
      </c>
    </row>
    <row r="70" spans="1:12" ht="15" x14ac:dyDescent="0.25">
      <c r="A70" s="23"/>
      <c r="B70" s="15"/>
      <c r="C70" s="11"/>
      <c r="D70" s="7" t="s">
        <v>22</v>
      </c>
      <c r="E70" s="42" t="s">
        <v>67</v>
      </c>
      <c r="F70" s="43">
        <v>200</v>
      </c>
      <c r="G70" s="43">
        <v>3.9</v>
      </c>
      <c r="H70" s="43">
        <v>2.9</v>
      </c>
      <c r="I70" s="43">
        <v>11.2</v>
      </c>
      <c r="J70" s="43">
        <v>86</v>
      </c>
      <c r="K70" s="44" t="s">
        <v>68</v>
      </c>
      <c r="L70" s="43">
        <v>12</v>
      </c>
    </row>
    <row r="71" spans="1:12" ht="15" x14ac:dyDescent="0.25">
      <c r="A71" s="23"/>
      <c r="B71" s="15"/>
      <c r="C71" s="11"/>
      <c r="D71" s="7" t="s">
        <v>23</v>
      </c>
      <c r="E71" s="42" t="s">
        <v>46</v>
      </c>
      <c r="F71" s="43">
        <v>60</v>
      </c>
      <c r="G71" s="43">
        <v>4.5999999999999996</v>
      </c>
      <c r="H71" s="43">
        <v>0.5</v>
      </c>
      <c r="I71" s="43">
        <v>29.5</v>
      </c>
      <c r="J71" s="43">
        <v>140.6</v>
      </c>
      <c r="K71" s="44" t="s">
        <v>47</v>
      </c>
      <c r="L71" s="43">
        <v>3.1</v>
      </c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24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 t="s">
        <v>26</v>
      </c>
      <c r="E74" s="42" t="s">
        <v>65</v>
      </c>
      <c r="F74" s="43">
        <v>100</v>
      </c>
      <c r="G74" s="43">
        <v>0.9</v>
      </c>
      <c r="H74" s="43">
        <v>10.199999999999999</v>
      </c>
      <c r="I74" s="43">
        <v>7.1</v>
      </c>
      <c r="J74" s="43">
        <v>123.8</v>
      </c>
      <c r="K74" s="44" t="s">
        <v>66</v>
      </c>
      <c r="L74" s="43">
        <v>13</v>
      </c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SUM(F68:F75)</f>
        <v>610</v>
      </c>
      <c r="G76" s="19">
        <f t="shared" ref="G76" si="22">SUM(G68:G75)</f>
        <v>25.799999999999997</v>
      </c>
      <c r="H76" s="19">
        <f t="shared" ref="H76" si="23">SUM(H68:H75)</f>
        <v>22.5</v>
      </c>
      <c r="I76" s="19">
        <f t="shared" ref="I76" si="24">SUM(I68:I75)</f>
        <v>90.3</v>
      </c>
      <c r="J76" s="19">
        <f t="shared" ref="J76:L76" si="25">SUM(J68:J75)</f>
        <v>666.19999999999993</v>
      </c>
      <c r="K76" s="25"/>
      <c r="L76" s="19">
        <f t="shared" si="25"/>
        <v>64.63</v>
      </c>
    </row>
    <row r="77" spans="1:12" ht="15" x14ac:dyDescent="0.25">
      <c r="A77" s="26">
        <f>A68</f>
        <v>1</v>
      </c>
      <c r="B77" s="13">
        <f>B68</f>
        <v>4</v>
      </c>
      <c r="C77" s="10" t="s">
        <v>25</v>
      </c>
      <c r="D77" s="7" t="s">
        <v>26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27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28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29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30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31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32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33</v>
      </c>
      <c r="E86" s="9"/>
      <c r="F86" s="19">
        <f>SUM(F77:F85)</f>
        <v>0</v>
      </c>
      <c r="G86" s="19">
        <f t="shared" ref="G86" si="26">SUM(G77:G85)</f>
        <v>0</v>
      </c>
      <c r="H86" s="19">
        <f t="shared" ref="H86" si="27">SUM(H77:H85)</f>
        <v>0</v>
      </c>
      <c r="I86" s="19">
        <f t="shared" ref="I86" si="28">SUM(I77:I85)</f>
        <v>0</v>
      </c>
      <c r="J86" s="19">
        <f t="shared" ref="J86:L86" si="29">SUM(J77:J85)</f>
        <v>0</v>
      </c>
      <c r="K86" s="25"/>
      <c r="L86" s="19">
        <f t="shared" si="29"/>
        <v>0</v>
      </c>
    </row>
    <row r="87" spans="1:12" ht="15.75" customHeight="1" x14ac:dyDescent="0.2">
      <c r="A87" s="29">
        <f>A68</f>
        <v>1</v>
      </c>
      <c r="B87" s="30">
        <f>B68</f>
        <v>4</v>
      </c>
      <c r="C87" s="54" t="s">
        <v>4</v>
      </c>
      <c r="D87" s="55"/>
      <c r="E87" s="31"/>
      <c r="F87" s="32">
        <f>F76+F86</f>
        <v>610</v>
      </c>
      <c r="G87" s="32">
        <f t="shared" ref="G87" si="30">G76+G86</f>
        <v>25.799999999999997</v>
      </c>
      <c r="H87" s="32">
        <f t="shared" ref="H87" si="31">H76+H86</f>
        <v>22.5</v>
      </c>
      <c r="I87" s="32">
        <f t="shared" ref="I87" si="32">I76+I86</f>
        <v>90.3</v>
      </c>
      <c r="J87" s="32">
        <f t="shared" ref="J87:L87" si="33">J76+J86</f>
        <v>666.19999999999993</v>
      </c>
      <c r="K87" s="32"/>
      <c r="L87" s="32">
        <f t="shared" si="33"/>
        <v>64.63</v>
      </c>
    </row>
    <row r="88" spans="1:12" ht="15" x14ac:dyDescent="0.25">
      <c r="A88" s="20">
        <v>1</v>
      </c>
      <c r="B88" s="21">
        <v>5</v>
      </c>
      <c r="C88" s="22" t="s">
        <v>20</v>
      </c>
      <c r="D88" s="5" t="s">
        <v>21</v>
      </c>
      <c r="E88" s="39" t="s">
        <v>95</v>
      </c>
      <c r="F88" s="40">
        <v>200</v>
      </c>
      <c r="G88" s="40">
        <v>8.1</v>
      </c>
      <c r="H88" s="40">
        <v>9.1999999999999993</v>
      </c>
      <c r="I88" s="40">
        <v>38.6</v>
      </c>
      <c r="J88" s="40">
        <v>270.3</v>
      </c>
      <c r="K88" s="41" t="s">
        <v>96</v>
      </c>
      <c r="L88" s="40">
        <v>26.95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22</v>
      </c>
      <c r="E90" s="42" t="s">
        <v>44</v>
      </c>
      <c r="F90" s="43">
        <v>200</v>
      </c>
      <c r="G90" s="43">
        <v>1.6</v>
      </c>
      <c r="H90" s="43">
        <v>1.1000000000000001</v>
      </c>
      <c r="I90" s="43">
        <v>8.6</v>
      </c>
      <c r="J90" s="43">
        <v>50.9</v>
      </c>
      <c r="K90" s="44" t="s">
        <v>45</v>
      </c>
      <c r="L90" s="43">
        <v>1.78</v>
      </c>
    </row>
    <row r="91" spans="1:12" ht="15" x14ac:dyDescent="0.25">
      <c r="A91" s="23"/>
      <c r="B91" s="15"/>
      <c r="C91" s="11"/>
      <c r="D91" s="7" t="s">
        <v>23</v>
      </c>
      <c r="E91" s="42" t="s">
        <v>46</v>
      </c>
      <c r="F91" s="43">
        <v>60</v>
      </c>
      <c r="G91" s="43">
        <v>4.5999999999999996</v>
      </c>
      <c r="H91" s="43">
        <v>0.5</v>
      </c>
      <c r="I91" s="43">
        <v>29.5</v>
      </c>
      <c r="J91" s="43">
        <v>140.6</v>
      </c>
      <c r="K91" s="44" t="s">
        <v>47</v>
      </c>
      <c r="L91" s="43">
        <v>3.1</v>
      </c>
    </row>
    <row r="92" spans="1:12" ht="15" x14ac:dyDescent="0.25">
      <c r="A92" s="23"/>
      <c r="B92" s="15"/>
      <c r="C92" s="11"/>
      <c r="D92" s="7" t="s">
        <v>24</v>
      </c>
      <c r="E92" s="42" t="s">
        <v>48</v>
      </c>
      <c r="F92" s="43">
        <v>100</v>
      </c>
      <c r="G92" s="43">
        <v>0.3</v>
      </c>
      <c r="H92" s="43">
        <v>0.3</v>
      </c>
      <c r="I92" s="43">
        <v>7.8</v>
      </c>
      <c r="J92" s="43">
        <v>35.5</v>
      </c>
      <c r="K92" s="44" t="s">
        <v>47</v>
      </c>
      <c r="L92" s="43">
        <v>12</v>
      </c>
    </row>
    <row r="93" spans="1:12" ht="15" x14ac:dyDescent="0.25">
      <c r="A93" s="23"/>
      <c r="B93" s="15"/>
      <c r="C93" s="11"/>
      <c r="D93" s="6" t="s">
        <v>26</v>
      </c>
      <c r="E93" s="6" t="s">
        <v>78</v>
      </c>
      <c r="F93" s="43">
        <v>20</v>
      </c>
      <c r="G93" s="43">
        <v>4.5999999999999996</v>
      </c>
      <c r="H93" s="43">
        <v>5.9</v>
      </c>
      <c r="I93" s="43">
        <v>0</v>
      </c>
      <c r="J93" s="43">
        <v>71.7</v>
      </c>
      <c r="K93" s="44" t="s">
        <v>79</v>
      </c>
      <c r="L93" s="43">
        <v>12</v>
      </c>
    </row>
    <row r="94" spans="1:12" ht="15" x14ac:dyDescent="0.25">
      <c r="A94" s="23"/>
      <c r="B94" s="15"/>
      <c r="C94" s="11"/>
      <c r="D94" s="6"/>
      <c r="E94" s="42" t="s">
        <v>80</v>
      </c>
      <c r="F94" s="43">
        <v>10</v>
      </c>
      <c r="G94" s="43">
        <v>0.1</v>
      </c>
      <c r="H94" s="43">
        <v>7.3</v>
      </c>
      <c r="I94" s="43">
        <v>0.1</v>
      </c>
      <c r="J94" s="43">
        <v>66.099999999999994</v>
      </c>
      <c r="K94" s="44" t="s">
        <v>49</v>
      </c>
      <c r="L94" s="43">
        <v>8.8000000000000007</v>
      </c>
    </row>
    <row r="95" spans="1:12" ht="15" x14ac:dyDescent="0.25">
      <c r="A95" s="24"/>
      <c r="B95" s="17"/>
      <c r="C95" s="8"/>
      <c r="D95" s="18" t="s">
        <v>33</v>
      </c>
      <c r="E95" s="9"/>
      <c r="F95" s="19">
        <f>SUM(F88:F94)</f>
        <v>590</v>
      </c>
      <c r="G95" s="19">
        <f t="shared" ref="G95" si="34">SUM(G88:G94)</f>
        <v>19.3</v>
      </c>
      <c r="H95" s="19">
        <f t="shared" ref="H95" si="35">SUM(H88:H94)</f>
        <v>24.3</v>
      </c>
      <c r="I95" s="19">
        <f t="shared" ref="I95" si="36">SUM(I88:I94)</f>
        <v>84.6</v>
      </c>
      <c r="J95" s="19">
        <f t="shared" ref="J95:L95" si="37">SUM(J88:J94)</f>
        <v>635.1</v>
      </c>
      <c r="K95" s="25"/>
      <c r="L95" s="19">
        <f t="shared" si="37"/>
        <v>64.63</v>
      </c>
    </row>
    <row r="96" spans="1:12" ht="15" x14ac:dyDescent="0.25">
      <c r="A96" s="26">
        <f>A88</f>
        <v>1</v>
      </c>
      <c r="B96" s="13">
        <f>B88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x14ac:dyDescent="0.2">
      <c r="A106" s="29">
        <f>A88</f>
        <v>1</v>
      </c>
      <c r="B106" s="30">
        <f>B88</f>
        <v>5</v>
      </c>
      <c r="C106" s="54" t="s">
        <v>4</v>
      </c>
      <c r="D106" s="55"/>
      <c r="E106" s="31"/>
      <c r="F106" s="32">
        <f>F95+F105</f>
        <v>590</v>
      </c>
      <c r="G106" s="32">
        <f t="shared" ref="G106" si="42">G95+G105</f>
        <v>19.3</v>
      </c>
      <c r="H106" s="32">
        <f t="shared" ref="H106" si="43">H95+H105</f>
        <v>24.3</v>
      </c>
      <c r="I106" s="32">
        <f t="shared" ref="I106" si="44">I95+I105</f>
        <v>84.6</v>
      </c>
      <c r="J106" s="32">
        <f t="shared" ref="J106:L106" si="45">J95+J105</f>
        <v>635.1</v>
      </c>
      <c r="K106" s="32"/>
      <c r="L106" s="32">
        <f t="shared" si="45"/>
        <v>64.63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81</v>
      </c>
      <c r="F107" s="40">
        <v>250</v>
      </c>
      <c r="G107" s="40">
        <v>34</v>
      </c>
      <c r="H107" s="40">
        <v>10.1</v>
      </c>
      <c r="I107" s="40">
        <v>41.5</v>
      </c>
      <c r="J107" s="40">
        <v>393.3</v>
      </c>
      <c r="K107" s="41" t="s">
        <v>82</v>
      </c>
      <c r="L107" s="40">
        <v>50.08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60</v>
      </c>
      <c r="F109" s="43">
        <v>200</v>
      </c>
      <c r="G109" s="43">
        <v>0.3</v>
      </c>
      <c r="H109" s="43">
        <v>0.1</v>
      </c>
      <c r="I109" s="43">
        <v>1.6</v>
      </c>
      <c r="J109" s="43">
        <v>8.6</v>
      </c>
      <c r="K109" s="44" t="s">
        <v>64</v>
      </c>
      <c r="L109" s="43">
        <v>1.45</v>
      </c>
    </row>
    <row r="110" spans="1:12" ht="15" x14ac:dyDescent="0.25">
      <c r="A110" s="23"/>
      <c r="B110" s="15"/>
      <c r="C110" s="11"/>
      <c r="D110" s="7" t="s">
        <v>23</v>
      </c>
      <c r="E110" s="42" t="s">
        <v>46</v>
      </c>
      <c r="F110" s="43">
        <v>60</v>
      </c>
      <c r="G110" s="43">
        <v>4.5999999999999996</v>
      </c>
      <c r="H110" s="43">
        <v>0.5</v>
      </c>
      <c r="I110" s="43">
        <v>29.5</v>
      </c>
      <c r="J110" s="43">
        <v>140.6</v>
      </c>
      <c r="K110" s="44" t="s">
        <v>47</v>
      </c>
      <c r="L110" s="43">
        <v>3.1</v>
      </c>
    </row>
    <row r="111" spans="1:12" ht="15" x14ac:dyDescent="0.25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24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 t="s">
        <v>26</v>
      </c>
      <c r="E113" s="42" t="s">
        <v>83</v>
      </c>
      <c r="F113" s="43">
        <v>60</v>
      </c>
      <c r="G113" s="43">
        <v>0.8</v>
      </c>
      <c r="H113" s="43">
        <v>6.1</v>
      </c>
      <c r="I113" s="43">
        <v>3.6</v>
      </c>
      <c r="J113" s="43">
        <v>72.5</v>
      </c>
      <c r="K113" s="44" t="s">
        <v>84</v>
      </c>
      <c r="L113" s="43">
        <v>10</v>
      </c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570</v>
      </c>
      <c r="G115" s="19">
        <f t="shared" ref="G115:J115" si="46">SUM(G107:G114)</f>
        <v>39.699999999999996</v>
      </c>
      <c r="H115" s="19">
        <f t="shared" si="46"/>
        <v>16.799999999999997</v>
      </c>
      <c r="I115" s="19">
        <f t="shared" si="46"/>
        <v>76.199999999999989</v>
      </c>
      <c r="J115" s="19">
        <f t="shared" si="46"/>
        <v>615</v>
      </c>
      <c r="K115" s="25"/>
      <c r="L115" s="19">
        <f t="shared" ref="L115" si="47">SUM(L107:L114)</f>
        <v>64.63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4" t="s">
        <v>4</v>
      </c>
      <c r="D126" s="55"/>
      <c r="E126" s="31"/>
      <c r="F126" s="32">
        <f>F115+F125</f>
        <v>570</v>
      </c>
      <c r="G126" s="32">
        <f t="shared" ref="G126" si="50">G115+G125</f>
        <v>39.699999999999996</v>
      </c>
      <c r="H126" s="32">
        <f t="shared" ref="H126" si="51">H115+H125</f>
        <v>16.799999999999997</v>
      </c>
      <c r="I126" s="32">
        <f t="shared" ref="I126" si="52">I115+I125</f>
        <v>76.199999999999989</v>
      </c>
      <c r="J126" s="32">
        <f t="shared" ref="J126:L126" si="53">J115+J125</f>
        <v>615</v>
      </c>
      <c r="K126" s="32"/>
      <c r="L126" s="32">
        <f t="shared" si="53"/>
        <v>64.63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85</v>
      </c>
      <c r="F127" s="40">
        <v>90</v>
      </c>
      <c r="G127" s="40">
        <v>16.399999999999999</v>
      </c>
      <c r="H127" s="40">
        <v>15.7</v>
      </c>
      <c r="I127" s="40">
        <v>14.8</v>
      </c>
      <c r="J127" s="40">
        <v>265.7</v>
      </c>
      <c r="K127" s="41" t="s">
        <v>86</v>
      </c>
      <c r="L127" s="40">
        <v>54.08</v>
      </c>
    </row>
    <row r="128" spans="1:12" ht="15" x14ac:dyDescent="0.25">
      <c r="A128" s="14"/>
      <c r="B128" s="15"/>
      <c r="C128" s="11"/>
      <c r="D128" s="6"/>
      <c r="E128" s="42" t="s">
        <v>51</v>
      </c>
      <c r="F128" s="43">
        <v>150</v>
      </c>
      <c r="G128" s="43">
        <v>5.3</v>
      </c>
      <c r="H128" s="43">
        <v>4.9000000000000004</v>
      </c>
      <c r="I128" s="43">
        <v>32.799999999999997</v>
      </c>
      <c r="J128" s="43">
        <v>196.8</v>
      </c>
      <c r="K128" s="44" t="s">
        <v>55</v>
      </c>
      <c r="L128" s="43">
        <v>2.3199999999999998</v>
      </c>
    </row>
    <row r="129" spans="1:12" ht="15" x14ac:dyDescent="0.25">
      <c r="A129" s="14"/>
      <c r="B129" s="15"/>
      <c r="C129" s="11"/>
      <c r="D129" s="7" t="s">
        <v>22</v>
      </c>
      <c r="E129" s="42" t="s">
        <v>52</v>
      </c>
      <c r="F129" s="43">
        <v>200</v>
      </c>
      <c r="G129" s="43">
        <v>0.2</v>
      </c>
      <c r="H129" s="43">
        <v>0</v>
      </c>
      <c r="I129" s="43">
        <v>6.4</v>
      </c>
      <c r="J129" s="43">
        <v>26.8</v>
      </c>
      <c r="K129" s="44" t="s">
        <v>56</v>
      </c>
      <c r="L129" s="43">
        <v>1.1299999999999999</v>
      </c>
    </row>
    <row r="130" spans="1:12" ht="15" x14ac:dyDescent="0.25">
      <c r="A130" s="14"/>
      <c r="B130" s="15"/>
      <c r="C130" s="11"/>
      <c r="D130" s="7" t="s">
        <v>23</v>
      </c>
      <c r="E130" s="42" t="s">
        <v>46</v>
      </c>
      <c r="F130" s="43">
        <v>60</v>
      </c>
      <c r="G130" s="43">
        <v>4.5999999999999996</v>
      </c>
      <c r="H130" s="43">
        <v>0.5</v>
      </c>
      <c r="I130" s="43">
        <v>29.5</v>
      </c>
      <c r="J130" s="43">
        <v>140.6</v>
      </c>
      <c r="K130" s="44" t="s">
        <v>47</v>
      </c>
      <c r="L130" s="43">
        <v>3.1</v>
      </c>
    </row>
    <row r="131" spans="1:12" ht="15" x14ac:dyDescent="0.25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24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 t="s">
        <v>26</v>
      </c>
      <c r="E133" s="42" t="s">
        <v>87</v>
      </c>
      <c r="F133" s="43">
        <v>60</v>
      </c>
      <c r="G133" s="43">
        <v>0.8</v>
      </c>
      <c r="H133" s="43">
        <v>2.7</v>
      </c>
      <c r="I133" s="43">
        <v>4.5999999999999996</v>
      </c>
      <c r="J133" s="43">
        <v>45.7</v>
      </c>
      <c r="K133" s="44" t="s">
        <v>88</v>
      </c>
      <c r="L133" s="43">
        <v>4</v>
      </c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560</v>
      </c>
      <c r="G135" s="19">
        <f t="shared" ref="G135:J135" si="54">SUM(G127:G134)</f>
        <v>27.3</v>
      </c>
      <c r="H135" s="19">
        <f t="shared" si="54"/>
        <v>23.8</v>
      </c>
      <c r="I135" s="19">
        <f t="shared" si="54"/>
        <v>88.1</v>
      </c>
      <c r="J135" s="19">
        <f t="shared" si="54"/>
        <v>675.6</v>
      </c>
      <c r="K135" s="25"/>
      <c r="L135" s="19">
        <f t="shared" ref="L135" si="55">SUM(L127:L134)</f>
        <v>64.63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4" t="s">
        <v>4</v>
      </c>
      <c r="D146" s="55"/>
      <c r="E146" s="31"/>
      <c r="F146" s="32">
        <f>F135+F145</f>
        <v>560</v>
      </c>
      <c r="G146" s="32">
        <f t="shared" ref="G146" si="58">G135+G145</f>
        <v>27.3</v>
      </c>
      <c r="H146" s="32">
        <f t="shared" ref="H146" si="59">H135+H145</f>
        <v>23.8</v>
      </c>
      <c r="I146" s="32">
        <f t="shared" ref="I146" si="60">I135+I145</f>
        <v>88.1</v>
      </c>
      <c r="J146" s="32">
        <f t="shared" ref="J146:L146" si="61">J135+J145</f>
        <v>675.6</v>
      </c>
      <c r="K146" s="32"/>
      <c r="L146" s="32">
        <f t="shared" si="61"/>
        <v>64.63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89</v>
      </c>
      <c r="F147" s="40">
        <v>250</v>
      </c>
      <c r="G147" s="40">
        <v>31</v>
      </c>
      <c r="H147" s="40">
        <v>7.8</v>
      </c>
      <c r="I147" s="40">
        <v>22</v>
      </c>
      <c r="J147" s="40">
        <v>282</v>
      </c>
      <c r="K147" s="41" t="s">
        <v>90</v>
      </c>
      <c r="L147" s="40">
        <v>36.53</v>
      </c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67</v>
      </c>
      <c r="F149" s="43">
        <v>200</v>
      </c>
      <c r="G149" s="43">
        <v>3.9</v>
      </c>
      <c r="H149" s="43">
        <v>2.9</v>
      </c>
      <c r="I149" s="43">
        <v>11.2</v>
      </c>
      <c r="J149" s="43">
        <v>86</v>
      </c>
      <c r="K149" s="44" t="s">
        <v>68</v>
      </c>
      <c r="L149" s="43">
        <v>12</v>
      </c>
    </row>
    <row r="150" spans="1:12" ht="15.75" customHeight="1" x14ac:dyDescent="0.25">
      <c r="A150" s="23"/>
      <c r="B150" s="15"/>
      <c r="C150" s="11"/>
      <c r="D150" s="7" t="s">
        <v>23</v>
      </c>
      <c r="E150" s="42" t="s">
        <v>46</v>
      </c>
      <c r="F150" s="43">
        <v>60</v>
      </c>
      <c r="G150" s="43">
        <v>4.5999999999999996</v>
      </c>
      <c r="H150" s="43">
        <v>0.5</v>
      </c>
      <c r="I150" s="43">
        <v>29.5</v>
      </c>
      <c r="J150" s="43">
        <v>140.6</v>
      </c>
      <c r="K150" s="44" t="s">
        <v>47</v>
      </c>
      <c r="L150" s="43">
        <v>3.1</v>
      </c>
    </row>
    <row r="151" spans="1:12" ht="15.75" customHeight="1" x14ac:dyDescent="0.25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24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 t="s">
        <v>26</v>
      </c>
      <c r="E153" s="42" t="s">
        <v>65</v>
      </c>
      <c r="F153" s="43">
        <v>100</v>
      </c>
      <c r="G153" s="43">
        <v>0.9</v>
      </c>
      <c r="H153" s="43">
        <v>10.199999999999999</v>
      </c>
      <c r="I153" s="43">
        <v>7.1</v>
      </c>
      <c r="J153" s="43">
        <v>123.8</v>
      </c>
      <c r="K153" s="44" t="s">
        <v>66</v>
      </c>
      <c r="L153" s="43">
        <v>13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610</v>
      </c>
      <c r="G155" s="19">
        <f t="shared" ref="G155:J155" si="62">SUM(G147:G154)</f>
        <v>40.4</v>
      </c>
      <c r="H155" s="19">
        <f t="shared" si="62"/>
        <v>21.4</v>
      </c>
      <c r="I155" s="19">
        <f t="shared" si="62"/>
        <v>69.8</v>
      </c>
      <c r="J155" s="19">
        <f t="shared" si="62"/>
        <v>632.4</v>
      </c>
      <c r="K155" s="25"/>
      <c r="L155" s="19">
        <f t="shared" ref="L155" si="63">SUM(L147:L154)</f>
        <v>64.63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4" t="s">
        <v>4</v>
      </c>
      <c r="D166" s="55"/>
      <c r="E166" s="31"/>
      <c r="F166" s="32">
        <f>F155+F165</f>
        <v>610</v>
      </c>
      <c r="G166" s="32">
        <f t="shared" ref="G166" si="66">G155+G165</f>
        <v>40.4</v>
      </c>
      <c r="H166" s="32">
        <f t="shared" ref="H166" si="67">H155+H165</f>
        <v>21.4</v>
      </c>
      <c r="I166" s="32">
        <f t="shared" ref="I166" si="68">I155+I165</f>
        <v>69.8</v>
      </c>
      <c r="J166" s="32">
        <f t="shared" ref="J166:L166" si="69">J155+J165</f>
        <v>632.4</v>
      </c>
      <c r="K166" s="32"/>
      <c r="L166" s="32">
        <f t="shared" si="69"/>
        <v>64.63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91</v>
      </c>
      <c r="F167" s="40">
        <v>100</v>
      </c>
      <c r="G167" s="40">
        <v>12.8</v>
      </c>
      <c r="H167" s="40">
        <v>8</v>
      </c>
      <c r="I167" s="40">
        <v>12.7</v>
      </c>
      <c r="J167" s="40">
        <v>173.7</v>
      </c>
      <c r="K167" s="41" t="s">
        <v>92</v>
      </c>
      <c r="L167" s="40">
        <v>37.51</v>
      </c>
    </row>
    <row r="168" spans="1:12" ht="15" x14ac:dyDescent="0.25">
      <c r="A168" s="23"/>
      <c r="B168" s="15"/>
      <c r="C168" s="11"/>
      <c r="D168" s="6"/>
      <c r="E168" s="42" t="s">
        <v>59</v>
      </c>
      <c r="F168" s="43">
        <v>150</v>
      </c>
      <c r="G168" s="43">
        <v>8.1999999999999993</v>
      </c>
      <c r="H168" s="43">
        <v>6.3</v>
      </c>
      <c r="I168" s="43">
        <v>35.9</v>
      </c>
      <c r="J168" s="43">
        <v>233.7</v>
      </c>
      <c r="K168" s="44" t="s">
        <v>63</v>
      </c>
      <c r="L168" s="43">
        <v>10.71</v>
      </c>
    </row>
    <row r="169" spans="1:12" ht="15" x14ac:dyDescent="0.25">
      <c r="A169" s="23"/>
      <c r="B169" s="15"/>
      <c r="C169" s="11"/>
      <c r="D169" s="7" t="s">
        <v>22</v>
      </c>
      <c r="E169" s="42" t="s">
        <v>93</v>
      </c>
      <c r="F169" s="43">
        <v>200</v>
      </c>
      <c r="G169" s="43">
        <v>0.2</v>
      </c>
      <c r="H169" s="43">
        <v>0.1</v>
      </c>
      <c r="I169" s="43">
        <v>6.6</v>
      </c>
      <c r="J169" s="43">
        <v>27.9</v>
      </c>
      <c r="K169" s="44" t="s">
        <v>94</v>
      </c>
      <c r="L169" s="43">
        <v>3.11</v>
      </c>
    </row>
    <row r="170" spans="1:12" ht="15" x14ac:dyDescent="0.25">
      <c r="A170" s="23"/>
      <c r="B170" s="15"/>
      <c r="C170" s="11"/>
      <c r="D170" s="7" t="s">
        <v>23</v>
      </c>
      <c r="E170" s="42" t="s">
        <v>46</v>
      </c>
      <c r="F170" s="43">
        <v>60</v>
      </c>
      <c r="G170" s="43">
        <v>4.5999999999999996</v>
      </c>
      <c r="H170" s="43">
        <v>0.5</v>
      </c>
      <c r="I170" s="43">
        <v>29.5</v>
      </c>
      <c r="J170" s="43">
        <v>140.6</v>
      </c>
      <c r="K170" s="44" t="s">
        <v>47</v>
      </c>
      <c r="L170" s="43">
        <v>3.1</v>
      </c>
    </row>
    <row r="171" spans="1:12" ht="15" x14ac:dyDescent="0.2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24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26</v>
      </c>
      <c r="E173" s="42" t="s">
        <v>53</v>
      </c>
      <c r="F173" s="43">
        <v>60</v>
      </c>
      <c r="G173" s="43">
        <v>0.5</v>
      </c>
      <c r="H173" s="43">
        <v>0.1</v>
      </c>
      <c r="I173" s="43">
        <v>1.5</v>
      </c>
      <c r="J173" s="43">
        <v>8.5</v>
      </c>
      <c r="K173" s="44" t="s">
        <v>57</v>
      </c>
      <c r="L173" s="43">
        <v>10.199999999999999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570</v>
      </c>
      <c r="G175" s="19">
        <f t="shared" ref="G175:J175" si="70">SUM(G167:G174)</f>
        <v>26.299999999999997</v>
      </c>
      <c r="H175" s="19">
        <f t="shared" si="70"/>
        <v>15</v>
      </c>
      <c r="I175" s="19">
        <f t="shared" si="70"/>
        <v>86.199999999999989</v>
      </c>
      <c r="J175" s="19">
        <f t="shared" si="70"/>
        <v>584.4</v>
      </c>
      <c r="K175" s="25"/>
      <c r="L175" s="19">
        <f t="shared" ref="L175" si="71">SUM(L167:L174)</f>
        <v>64.63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4" t="s">
        <v>4</v>
      </c>
      <c r="D186" s="55"/>
      <c r="E186" s="31"/>
      <c r="F186" s="32">
        <f>F175+F185</f>
        <v>570</v>
      </c>
      <c r="G186" s="32">
        <f t="shared" ref="G186" si="74">G175+G185</f>
        <v>26.299999999999997</v>
      </c>
      <c r="H186" s="32">
        <f t="shared" ref="H186" si="75">H175+H185</f>
        <v>15</v>
      </c>
      <c r="I186" s="32">
        <f t="shared" ref="I186" si="76">I175+I185</f>
        <v>86.199999999999989</v>
      </c>
      <c r="J186" s="32">
        <f t="shared" ref="J186:L186" si="77">J175+J185</f>
        <v>584.4</v>
      </c>
      <c r="K186" s="32"/>
      <c r="L186" s="32">
        <f t="shared" si="77"/>
        <v>64.63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73</v>
      </c>
      <c r="F187" s="40">
        <v>220</v>
      </c>
      <c r="G187" s="40">
        <v>5.5</v>
      </c>
      <c r="H187" s="40">
        <v>6.5</v>
      </c>
      <c r="I187" s="40">
        <v>89.5</v>
      </c>
      <c r="J187" s="40">
        <v>185.8</v>
      </c>
      <c r="K187" s="41" t="s">
        <v>74</v>
      </c>
      <c r="L187" s="40">
        <v>17.829999999999998</v>
      </c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75</v>
      </c>
      <c r="F189" s="43">
        <v>200</v>
      </c>
      <c r="G189" s="43">
        <v>4.7</v>
      </c>
      <c r="H189" s="43">
        <v>3.5</v>
      </c>
      <c r="I189" s="43">
        <v>12.5</v>
      </c>
      <c r="J189" s="43">
        <v>100.4</v>
      </c>
      <c r="K189" s="44" t="s">
        <v>76</v>
      </c>
      <c r="L189" s="43">
        <v>6.4</v>
      </c>
    </row>
    <row r="190" spans="1:12" ht="15" x14ac:dyDescent="0.25">
      <c r="A190" s="23"/>
      <c r="B190" s="15"/>
      <c r="C190" s="11"/>
      <c r="D190" s="7" t="s">
        <v>23</v>
      </c>
      <c r="E190" s="42" t="s">
        <v>46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47</v>
      </c>
      <c r="L190" s="43">
        <v>3.1</v>
      </c>
    </row>
    <row r="191" spans="1:12" ht="15" x14ac:dyDescent="0.25">
      <c r="A191" s="23"/>
      <c r="B191" s="15"/>
      <c r="C191" s="11"/>
      <c r="D191" s="7" t="s">
        <v>24</v>
      </c>
      <c r="E191" s="42" t="s">
        <v>77</v>
      </c>
      <c r="F191" s="43">
        <v>100</v>
      </c>
      <c r="G191" s="43">
        <v>1.5</v>
      </c>
      <c r="H191" s="43">
        <v>0.5</v>
      </c>
      <c r="I191" s="43">
        <v>21</v>
      </c>
      <c r="J191" s="43">
        <v>94.5</v>
      </c>
      <c r="K191" s="44" t="s">
        <v>47</v>
      </c>
      <c r="L191" s="43">
        <v>16.5</v>
      </c>
    </row>
    <row r="192" spans="1:12" ht="15" x14ac:dyDescent="0.25">
      <c r="A192" s="23"/>
      <c r="B192" s="15"/>
      <c r="C192" s="11"/>
      <c r="D192" s="6"/>
      <c r="E192" s="6" t="s">
        <v>78</v>
      </c>
      <c r="F192" s="43">
        <v>20</v>
      </c>
      <c r="G192" s="43">
        <v>4.5999999999999996</v>
      </c>
      <c r="H192" s="43">
        <v>5.9</v>
      </c>
      <c r="I192" s="43">
        <v>0</v>
      </c>
      <c r="J192" s="43">
        <v>71.7</v>
      </c>
      <c r="K192" s="44" t="s">
        <v>79</v>
      </c>
      <c r="L192" s="43">
        <v>12</v>
      </c>
    </row>
    <row r="193" spans="1:12" ht="15" x14ac:dyDescent="0.25">
      <c r="A193" s="23"/>
      <c r="B193" s="15"/>
      <c r="C193" s="11"/>
      <c r="D193" s="6"/>
      <c r="E193" s="42" t="s">
        <v>80</v>
      </c>
      <c r="F193" s="43">
        <v>10</v>
      </c>
      <c r="G193" s="43">
        <v>0.1</v>
      </c>
      <c r="H193" s="43">
        <v>7.3</v>
      </c>
      <c r="I193" s="43">
        <v>0.1</v>
      </c>
      <c r="J193" s="43">
        <v>66.099999999999994</v>
      </c>
      <c r="K193" s="44" t="s">
        <v>49</v>
      </c>
      <c r="L193" s="43">
        <v>8.8000000000000007</v>
      </c>
    </row>
    <row r="194" spans="1:12" ht="15.75" customHeight="1" thickBot="1" x14ac:dyDescent="0.3">
      <c r="A194" s="24"/>
      <c r="B194" s="17"/>
      <c r="C194" s="8"/>
      <c r="D194" s="18" t="s">
        <v>33</v>
      </c>
      <c r="E194" s="9"/>
      <c r="F194" s="19">
        <f>SUM(F187:F193)</f>
        <v>610</v>
      </c>
      <c r="G194" s="19">
        <f t="shared" ref="G194:J194" si="78">SUM(G187:G193)</f>
        <v>21</v>
      </c>
      <c r="H194" s="19">
        <f t="shared" si="78"/>
        <v>24.2</v>
      </c>
      <c r="I194" s="19">
        <f t="shared" si="78"/>
        <v>152.6</v>
      </c>
      <c r="J194" s="19">
        <f t="shared" si="78"/>
        <v>659.10000000000014</v>
      </c>
      <c r="K194" s="25"/>
      <c r="L194" s="19">
        <f t="shared" ref="L194" si="79">SUM(L187:L193)</f>
        <v>64.63</v>
      </c>
    </row>
    <row r="195" spans="1:12" ht="15" x14ac:dyDescent="0.25">
      <c r="A195" s="26">
        <f>A187</f>
        <v>2</v>
      </c>
      <c r="B195" s="13">
        <f>B187</f>
        <v>5</v>
      </c>
      <c r="C195" s="10" t="s">
        <v>25</v>
      </c>
      <c r="D195" s="7" t="s">
        <v>26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7" t="s">
        <v>27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28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29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30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31</v>
      </c>
      <c r="E200" s="6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32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4"/>
      <c r="B204" s="17"/>
      <c r="C204" s="8"/>
      <c r="D204" s="18" t="s">
        <v>33</v>
      </c>
      <c r="E204" s="9"/>
      <c r="F204" s="19">
        <f>SUM(F195:F203)</f>
        <v>0</v>
      </c>
      <c r="G204" s="19">
        <f t="shared" ref="G204:J204" si="80">SUM(G195:G203)</f>
        <v>0</v>
      </c>
      <c r="H204" s="19">
        <f t="shared" si="80"/>
        <v>0</v>
      </c>
      <c r="I204" s="19">
        <f t="shared" si="80"/>
        <v>0</v>
      </c>
      <c r="J204" s="19">
        <f t="shared" si="80"/>
        <v>0</v>
      </c>
      <c r="K204" s="25"/>
      <c r="L204" s="19">
        <f t="shared" ref="L204" si="81">SUM(L195:L203)</f>
        <v>0</v>
      </c>
    </row>
    <row r="205" spans="1:12" ht="15" x14ac:dyDescent="0.2">
      <c r="A205" s="29">
        <f>A187</f>
        <v>2</v>
      </c>
      <c r="B205" s="30">
        <f>B187</f>
        <v>5</v>
      </c>
      <c r="C205" s="54" t="s">
        <v>4</v>
      </c>
      <c r="D205" s="55"/>
      <c r="E205" s="31"/>
      <c r="F205" s="32">
        <f>F194+F204</f>
        <v>610</v>
      </c>
      <c r="G205" s="32">
        <f t="shared" ref="G205" si="82">G194+G204</f>
        <v>21</v>
      </c>
      <c r="H205" s="32">
        <f t="shared" ref="H205" si="83">H194+H204</f>
        <v>24.2</v>
      </c>
      <c r="I205" s="32">
        <f t="shared" ref="I205" si="84">I194+I204</f>
        <v>152.6</v>
      </c>
      <c r="J205" s="32">
        <f t="shared" ref="J205:L205" si="85">J194+J204</f>
        <v>659.10000000000014</v>
      </c>
      <c r="K205" s="32"/>
      <c r="L205" s="32">
        <f t="shared" si="85"/>
        <v>64.63</v>
      </c>
    </row>
    <row r="206" spans="1:12" x14ac:dyDescent="0.2">
      <c r="A206" s="27"/>
      <c r="B206" s="28"/>
      <c r="C206" s="56" t="s">
        <v>5</v>
      </c>
      <c r="D206" s="56"/>
      <c r="E206" s="56"/>
      <c r="F206" s="34">
        <f>(F26+F47+F67+F87+F106+F126+F146+F166+F186+F205)/(IF(F26=0,0,1)+IF(F47=0,0,1)+IF(F67=0,0,1)+IF(F87=0,0,1)+IF(F106=0,0,1)+IF(F126=0,0,1)+IF(F146=0,0,1)+IF(F166=0,0,1)+IF(F186=0,0,1)+IF(F205=0,0,1))</f>
        <v>592</v>
      </c>
      <c r="G206" s="34">
        <f>(G26+G47+G67+G87+G106+G126+G146+G166+G186+G205)/(IF(G26=0,0,1)+IF(G47=0,0,1)+IF(G67=0,0,1)+IF(G87=0,0,1)+IF(G106=0,0,1)+IF(G126=0,0,1)+IF(G146=0,0,1)+IF(G166=0,0,1)+IF(G186=0,0,1)+IF(G205=0,0,1))</f>
        <v>28.939999999999998</v>
      </c>
      <c r="H206" s="34">
        <f>(H26+H47+H67+H87+H106+H126+H146+H166+H186+H205)/(IF(H26=0,0,1)+IF(H47=0,0,1)+IF(H67=0,0,1)+IF(H87=0,0,1)+IF(H106=0,0,1)+IF(H126=0,0,1)+IF(H146=0,0,1)+IF(H166=0,0,1)+IF(H186=0,0,1)+IF(H205=0,0,1))</f>
        <v>20.18</v>
      </c>
      <c r="I206" s="34">
        <f>(I26+I47+I67+I87+I106+I126+I146+I166+I186+I205)/(IF(I26=0,0,1)+IF(I47=0,0,1)+IF(I67=0,0,1)+IF(I87=0,0,1)+IF(I106=0,0,1)+IF(I126=0,0,1)+IF(I146=0,0,1)+IF(I166=0,0,1)+IF(I186=0,0,1)+IF(I205=0,0,1))</f>
        <v>88.079999999999984</v>
      </c>
      <c r="J206" s="34">
        <f>(J26+J47+J67+J87+J106+J126+J146+J166+J186+J205)/(IF(J26=0,0,1)+IF(J47=0,0,1)+IF(J67=0,0,1)+IF(J87=0,0,1)+IF(J106=0,0,1)+IF(J126=0,0,1)+IF(J146=0,0,1)+IF(J166=0,0,1)+IF(J186=0,0,1)+IF(J205=0,0,1))</f>
        <v>624.76</v>
      </c>
      <c r="K206" s="34"/>
      <c r="L206" s="34">
        <f>(L26+L47+L67+L87+L106+L126+L146+L166+L186+L205)/(IF(L26=0,0,1)+IF(L47=0,0,1)+IF(L67=0,0,1)+IF(L87=0,0,1)+IF(L106=0,0,1)+IF(L126=0,0,1)+IF(L146=0,0,1)+IF(L166=0,0,1)+IF(L186=0,0,1)+IF(L205=0,0,1))</f>
        <v>64.63</v>
      </c>
    </row>
  </sheetData>
  <mergeCells count="14">
    <mergeCell ref="C87:D87"/>
    <mergeCell ref="C106:D106"/>
    <mergeCell ref="C26:D26"/>
    <mergeCell ref="C206:E206"/>
    <mergeCell ref="C205:D205"/>
    <mergeCell ref="C126:D126"/>
    <mergeCell ref="C146:D146"/>
    <mergeCell ref="C166:D166"/>
    <mergeCell ref="C186:D186"/>
    <mergeCell ref="C1:E1"/>
    <mergeCell ref="H1:K1"/>
    <mergeCell ref="H2:K2"/>
    <mergeCell ref="C47:D47"/>
    <mergeCell ref="C67:D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 Григорьевна</cp:lastModifiedBy>
  <cp:lastPrinted>2024-09-04T11:47:22Z</cp:lastPrinted>
  <dcterms:created xsi:type="dcterms:W3CDTF">2022-05-16T14:23:56Z</dcterms:created>
  <dcterms:modified xsi:type="dcterms:W3CDTF">2024-09-04T11:47:50Z</dcterms:modified>
</cp:coreProperties>
</file>